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7d1d3e68af313f3/Desktop/COVID19/herramientas de camas y RRHH/"/>
    </mc:Choice>
  </mc:AlternateContent>
  <xr:revisionPtr revIDLastSave="0" documentId="8_{01AB68BB-B0AC-4795-8C5D-479DD0ABBF65}" xr6:coauthVersionLast="45" xr6:coauthVersionMax="45" xr10:uidLastSave="{00000000-0000-0000-0000-000000000000}"/>
  <bookViews>
    <workbookView minimized="1" xWindow="2205" yWindow="2205" windowWidth="17055" windowHeight="13230" xr2:uid="{460DA695-271E-4F4B-B01C-42CD53E94C28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4" i="1" l="1"/>
  <c r="J34" i="1" s="1"/>
  <c r="K34" i="1" s="1"/>
  <c r="G34" i="1" s="1"/>
  <c r="I32" i="1"/>
  <c r="J32" i="1" s="1"/>
  <c r="K32" i="1" s="1"/>
  <c r="G32" i="1" s="1"/>
  <c r="A9" i="1" l="1"/>
  <c r="A8" i="1"/>
  <c r="A7" i="1"/>
  <c r="A6" i="1"/>
  <c r="E73" i="1"/>
  <c r="E9" i="1" s="1"/>
  <c r="D73" i="1"/>
  <c r="D9" i="1" s="1"/>
  <c r="I76" i="1"/>
  <c r="J76" i="1" s="1"/>
  <c r="K76" i="1" s="1"/>
  <c r="G76" i="1" s="1"/>
  <c r="E53" i="1"/>
  <c r="E8" i="1" s="1"/>
  <c r="D53" i="1"/>
  <c r="D8" i="1" s="1"/>
  <c r="I68" i="1"/>
  <c r="J68" i="1" s="1"/>
  <c r="K68" i="1" s="1"/>
  <c r="G68" i="1" s="1"/>
  <c r="I66" i="1"/>
  <c r="J66" i="1" s="1"/>
  <c r="K66" i="1" s="1"/>
  <c r="G66" i="1" s="1"/>
  <c r="I60" i="1"/>
  <c r="J60" i="1" s="1"/>
  <c r="K60" i="1" s="1"/>
  <c r="G60" i="1" s="1"/>
  <c r="I56" i="1"/>
  <c r="J56" i="1" s="1"/>
  <c r="K56" i="1" s="1"/>
  <c r="G56" i="1" s="1"/>
  <c r="E40" i="1"/>
  <c r="E7" i="1" s="1"/>
  <c r="D40" i="1"/>
  <c r="D7" i="1" s="1"/>
  <c r="I47" i="1"/>
  <c r="J47" i="1" s="1"/>
  <c r="K47" i="1" s="1"/>
  <c r="G47" i="1" s="1"/>
  <c r="I45" i="1"/>
  <c r="J45" i="1" s="1"/>
  <c r="K45" i="1" s="1"/>
  <c r="G45" i="1" s="1"/>
  <c r="I43" i="1"/>
  <c r="J43" i="1" s="1"/>
  <c r="K43" i="1" s="1"/>
  <c r="G43" i="1" s="1"/>
  <c r="E14" i="1"/>
  <c r="E6" i="1" s="1"/>
  <c r="D14" i="1"/>
  <c r="D6" i="1" s="1"/>
  <c r="I30" i="1"/>
  <c r="J30" i="1" s="1"/>
  <c r="K30" i="1" s="1"/>
  <c r="G30" i="1" s="1"/>
  <c r="I26" i="1"/>
  <c r="J26" i="1" s="1"/>
  <c r="K26" i="1" s="1"/>
  <c r="G26" i="1" s="1"/>
  <c r="I22" i="1"/>
  <c r="J22" i="1" s="1"/>
  <c r="K22" i="1" s="1"/>
  <c r="G22" i="1" s="1"/>
  <c r="I17" i="1"/>
  <c r="J17" i="1" s="1"/>
  <c r="K17" i="1" s="1"/>
  <c r="G17" i="1" s="1"/>
  <c r="D10" i="1" l="1"/>
  <c r="E10" i="1"/>
  <c r="F73" i="1"/>
  <c r="F9" i="1" s="1"/>
  <c r="F53" i="1"/>
  <c r="F8" i="1" s="1"/>
  <c r="F40" i="1"/>
  <c r="F7" i="1" s="1"/>
  <c r="F14" i="1"/>
  <c r="F6" i="1" s="1"/>
  <c r="F10" i="1" l="1"/>
</calcChain>
</file>

<file path=xl/sharedStrings.xml><?xml version="1.0" encoding="utf-8"?>
<sst xmlns="http://schemas.openxmlformats.org/spreadsheetml/2006/main" count="140" uniqueCount="104">
  <si>
    <t>Atributo adaptado a COVID-19</t>
  </si>
  <si>
    <t>Acciones Esenciales</t>
  </si>
  <si>
    <t>Intervenciones</t>
  </si>
  <si>
    <t>Mapeo de unidades de salud de toda la red y definir unidades con capacidad de respuesta para COVID-19 (Primer Nivel de Atención y hospitales)</t>
  </si>
  <si>
    <t>Identificación de los Servicios privados que puedan dar respuesta en la epidemia de COVID-19</t>
  </si>
  <si>
    <t>Inventario y disponibilidad de equipos y medios de transporte para hacer frente a casos de COVID-19</t>
  </si>
  <si>
    <t>Identificación de distribución en la red de servicios de RRHH y según su perfil para dar respuesta a la epidemia de COVID-19</t>
  </si>
  <si>
    <t>Asegurar la disponibilidad de los recursos humanos en las unidades de salud del primer nivel de atención en la epidemia del COVID-19</t>
  </si>
  <si>
    <t>Garantizar  las condiciones de seguridad de los trabajadores de salud</t>
  </si>
  <si>
    <t>Definir la estructura de soporte que garantice la resolutividad (Apoyo diagnóstico, movilización de equipos de atención comunitaria y transporte asistencial)</t>
  </si>
  <si>
    <t xml:space="preserve">Identificar y definir mecanismos de acceso a interconsultas con personal calificado </t>
  </si>
  <si>
    <t>Disponer del plan de expansión de los servicios de acuerdo a la evolución de la epidemia.</t>
  </si>
  <si>
    <r>
      <t>Atención centrada en la persona, familia y comunidad:</t>
    </r>
    <r>
      <rPr>
        <sz val="11"/>
        <color rgb="FF000000"/>
        <rFont val="Calibri"/>
        <family val="2"/>
        <scheme val="minor"/>
      </rPr>
      <t xml:space="preserve"> Empoderar a las personas, familias y comunidades en las medidas de contención y mitigación de la epidemia de COVID-19</t>
    </r>
  </si>
  <si>
    <t>Identificar los mecanismos y materiales para la información y educación comunitaria en la prevención de la transmisión del COVID-19</t>
  </si>
  <si>
    <t>Identificar las acciones de entrenamiento a cuidadores de personas en aislamiento domiciliar</t>
  </si>
  <si>
    <r>
      <t>Sistema de gobernanza:</t>
    </r>
    <r>
      <rPr>
        <sz val="11"/>
        <color rgb="FF000000"/>
        <rFont val="Calibri"/>
        <family val="2"/>
        <scheme val="minor"/>
      </rPr>
      <t xml:space="preserve"> Definir un espacio de conducción único para la toma de decisiones necesarias para la atención de la epidemia de COVID-19 </t>
    </r>
  </si>
  <si>
    <t>Identificación de población en riesgo:
•	Adultos mayores (Mayor de 60 años).
•	Pacientes con Enfermedades crónicas.
•	Población que convive temporal o permanentemente en instituciones (cárceles, hogares geriátricos, hogares infantiles).
•	Personas en condición de vulnerabilidad (Hacinamiento, algunas discapacidades, adultos mayores que viven solos, cuidadores de pacientes)</t>
  </si>
  <si>
    <t>•	Verificar las acciones de información y educación.</t>
  </si>
  <si>
    <t>•	Verificar la Realización de acciones de monitoreo de estos grupos.</t>
  </si>
  <si>
    <t>•	Verificar el Programa de visitas domiciliarias o institucionales</t>
  </si>
  <si>
    <t>•	Verificación del Programa de visitas de vigilancia y control</t>
  </si>
  <si>
    <t>•	Verificar la Programación de consulta y atención institucional prioritaria</t>
  </si>
  <si>
    <t>Cumple</t>
  </si>
  <si>
    <t>En proceso</t>
  </si>
  <si>
    <t>No cumple</t>
  </si>
  <si>
    <r>
      <t>Caracterización de la población y el territorio</t>
    </r>
    <r>
      <rPr>
        <sz val="12"/>
        <color rgb="FF000000"/>
        <rFont val="Calibri"/>
        <family val="2"/>
        <scheme val="minor"/>
      </rPr>
      <t>: Identificar en el territorio la población de mayor riesgo bajo criterios epidemiológicos vinculados a la epidemia de COVID-19</t>
    </r>
  </si>
  <si>
    <t>•	Verificar la capacidad de respuesta de las unidades designadas para atención d de la epidemia.</t>
  </si>
  <si>
    <t>•	Verificación de la disponibilidad de insumos médicos, de material de reposición periódica y reactivos de laboratorio.</t>
  </si>
  <si>
    <t>Disponibilidad y uso de Protocolos de atención que incluya:
•	Identificación de casos sospechosos
•	Seguimiento domiciliar de casos
•	Triaje
•	Referencia (Condiciones del paciente)
interconsulta
•	Manejo clínico ambulatorio
•	Aislamiento domiciliar de pacientes
Asegurar los medios diagnósticos, comunicación y traslado del paciente</t>
  </si>
  <si>
    <t xml:space="preserve">•	Verificar la difusión e implementación de los protocolos designados para COVID-19 </t>
  </si>
  <si>
    <t>•	Verificar las condiciones de infraestructura y dotación de las unidades asignadas para la atención de pacientes.</t>
  </si>
  <si>
    <t>•	Verificar las condiciones para el triaje y aislamiento de pacientes respiratorios.</t>
  </si>
  <si>
    <r>
      <t>Definir la red de establecimientos:</t>
    </r>
    <r>
      <rPr>
        <sz val="12"/>
        <color rgb="FF000000"/>
        <rFont val="Calibri"/>
        <family val="2"/>
        <scheme val="minor"/>
      </rPr>
      <t xml:space="preserve"> Definir la distribución de servicios de salud y recursos humanos enfocado en la respuesta a las posibles demandas de la población en el marco de la epidemia de COVID-19</t>
    </r>
  </si>
  <si>
    <r>
      <t>Primer nivel de atención con capacidad resolutiva:</t>
    </r>
    <r>
      <rPr>
        <sz val="12"/>
        <color rgb="FF000000"/>
        <rFont val="Calibri"/>
        <family val="2"/>
        <scheme val="minor"/>
      </rPr>
      <t xml:space="preserve"> Garantizar la resolutividad en el primer nivel de atención que refuercen su rol en la respuesta a la epidemia de COVID-19</t>
    </r>
  </si>
  <si>
    <t>•	Verificar la aplicación de los protocolos definidos para interconsulta</t>
  </si>
  <si>
    <t>•	Verificar las capacidades de reorganización de los servicios de salud: Unidad de cuidados intensivos, internación y salas de aislamiento</t>
  </si>
  <si>
    <r>
      <t>Servicios especializados:</t>
    </r>
    <r>
      <rPr>
        <sz val="12"/>
        <color rgb="FF000000"/>
        <rFont val="Calibri"/>
        <family val="2"/>
        <scheme val="minor"/>
      </rPr>
      <t xml:space="preserve"> Garantizar la oportunidad y preferencia de atención a los pacientes referidos y priorizados de la red de servicios en la epidemia del COVID-19</t>
    </r>
  </si>
  <si>
    <t>•	Verificar centros de atención telefónica y líneas de ayuda</t>
  </si>
  <si>
    <t>•	Verificar las condiciones para el aislamiento domiciliar</t>
  </si>
  <si>
    <t>•	Verificar la Implementación de acciones de información y educación a la comunidad sobre el COVID-19</t>
  </si>
  <si>
    <t>Identificar actores, roles y  los mecanismos de comunicación y coordinación para la conducción de la respuesta al COVID-19</t>
  </si>
  <si>
    <t>Identificar las disposiciones especiales para la contratación y movilización del recurso humano, la compra y distribución de equipos.</t>
  </si>
  <si>
    <r>
      <t>·</t>
    </r>
    <r>
      <rPr>
        <sz val="7"/>
        <color rgb="FF000000"/>
        <rFont val="Times New Roman"/>
        <family val="1"/>
      </rPr>
      <t xml:space="preserve">       </t>
    </r>
    <r>
      <rPr>
        <sz val="11"/>
        <color rgb="FF000000"/>
        <rFont val="Calibri"/>
        <family val="2"/>
        <scheme val="minor"/>
      </rPr>
      <t>Verificar los marcos legales existentes necesarios para la actuación de los servicios de salud en el marco de la epidemia.</t>
    </r>
  </si>
  <si>
    <r>
      <t>·</t>
    </r>
    <r>
      <rPr>
        <sz val="7"/>
        <color rgb="FF000000"/>
        <rFont val="Times New Roman"/>
        <family val="1"/>
      </rPr>
      <t xml:space="preserve">       </t>
    </r>
    <r>
      <rPr>
        <sz val="11"/>
        <color rgb="FF000000"/>
        <rFont val="Calibri"/>
        <family val="2"/>
        <scheme val="minor"/>
      </rPr>
      <t>Verificar los mecanismos de comunicación de los actores en la red de servicios.</t>
    </r>
  </si>
  <si>
    <t>Cumplimiento</t>
  </si>
  <si>
    <t>Valor máximo</t>
  </si>
  <si>
    <t>Valor obtenido</t>
  </si>
  <si>
    <t>Porcentaje de cumplimiento</t>
  </si>
  <si>
    <t>Mecanismos de Intervención en el Modelo de atención para epidemia de COVID-20</t>
  </si>
  <si>
    <t>Mapa de actores sociales activados para la respuesta al COVID-19</t>
  </si>
  <si>
    <t>Promover el rol de los actores sociales en la respuesta a la epidemia (información, comunicación, monitoreo comunitario de casos</t>
  </si>
  <si>
    <t>•	Verificar las alianzas para garantizar el cuidado de pacientes en condición de vulnerabilidad y la prevención del COVID-19</t>
  </si>
  <si>
    <t>•	Verificar la implementación de actividades de capacitación y educación de la comunidad en las acciones de prevención y contención del COVID-19</t>
  </si>
  <si>
    <r>
      <rPr>
        <b/>
        <sz val="11"/>
        <color theme="1"/>
        <rFont val="Calibri"/>
        <family val="2"/>
        <scheme val="minor"/>
      </rPr>
      <t>Participación social:</t>
    </r>
    <r>
      <rPr>
        <sz val="11"/>
        <color theme="1"/>
        <rFont val="Calibri"/>
        <family val="2"/>
        <scheme val="minor"/>
      </rPr>
      <t xml:space="preserve"> Implementar mecanismos que aseguren la participación social </t>
    </r>
  </si>
  <si>
    <t>Mapa de actores intersectoriales (educación, gobiernos locales y regionales, desarrollo social, policía, fuerzas militares, gobiernos comunales, iglesias) activados para la respuesta al COVID-19</t>
  </si>
  <si>
    <t>Identificar el rol de los actores intersectoriales en la respuesta</t>
  </si>
  <si>
    <t>•	Verificar la capacidad diagnóstica de los laboratorios</t>
  </si>
  <si>
    <t>•	Verificar la vulnerabilidad de la cadena de suministros (alimentos, agua, servicios básicos, manejo de residuos, suministro eléctrico)</t>
  </si>
  <si>
    <t>Gestión administrativa de suministros críticos</t>
  </si>
  <si>
    <r>
      <t>·</t>
    </r>
    <r>
      <rPr>
        <sz val="7"/>
        <color rgb="FF000000"/>
        <rFont val="Times New Roman"/>
        <family val="1"/>
      </rPr>
      <t xml:space="preserve">       </t>
    </r>
    <r>
      <rPr>
        <sz val="11"/>
        <color rgb="FF000000"/>
        <rFont val="Calibri"/>
        <family val="2"/>
        <scheme val="minor"/>
      </rPr>
      <t>Verificar las alianzas para garantizar las acciones de apoyo en la emergencia del COVID-19</t>
    </r>
  </si>
  <si>
    <r>
      <t>·</t>
    </r>
    <r>
      <rPr>
        <sz val="7"/>
        <color rgb="FF000000"/>
        <rFont val="Times New Roman"/>
        <family val="1"/>
      </rPr>
      <t xml:space="preserve">       </t>
    </r>
    <r>
      <rPr>
        <sz val="11"/>
        <color rgb="FF000000"/>
        <rFont val="Calibri"/>
        <family val="2"/>
        <scheme val="minor"/>
      </rPr>
      <t>Verificar las acciones de Capacitación y educación de instituciones sectoriales en las acciones de prevención y contención del COVID-19</t>
    </r>
  </si>
  <si>
    <r>
      <rPr>
        <b/>
        <sz val="11"/>
        <color theme="1"/>
        <rFont val="Calibri"/>
        <family val="2"/>
        <scheme val="minor"/>
      </rPr>
      <t>Acción intersectorial:</t>
    </r>
    <r>
      <rPr>
        <sz val="11"/>
        <color theme="1"/>
        <rFont val="Calibri"/>
        <family val="2"/>
        <scheme val="minor"/>
      </rPr>
      <t xml:space="preserve"> Implementar acciones desde los sectores involucrados en el control de la epidemia activando los mecanismos de coordinación intersectorial existentes.</t>
    </r>
  </si>
  <si>
    <t>Estrategias de gobernanza de la Red de Servicios para la Respuesta a la epidemia</t>
  </si>
  <si>
    <t>Condiciones de organización y gestión para la respuesta a la epidemia</t>
  </si>
  <si>
    <t>Planificar la disponibilidad y el suministro ordenado y oportuno de equipos de protección de personal, equipamiento e insumos para el manejo clínico de pacientes, que incluye medicamentos, insumos para el control de infecciones, insumos para la higiene de manos.</t>
  </si>
  <si>
    <t>Gestión administrativa y de apoyo para la atención en momentos de crisis.</t>
  </si>
  <si>
    <t>•	Verificar el funcionamiento de la cadena de suministros críticos:
Oxígeno</t>
  </si>
  <si>
    <t>•	Verificar el inventario y disponibilidad de los equipos e  insumos: Ventiladores, Pulsoximetros,  Mascarillas quirúrgica, N95/FFP2, Guantes, Protección ocular, Batas</t>
  </si>
  <si>
    <r>
      <t>Recurso humano:</t>
    </r>
    <r>
      <rPr>
        <sz val="11"/>
        <color rgb="FF000000"/>
        <rFont val="Calibri"/>
        <family val="2"/>
        <scheme val="minor"/>
      </rPr>
      <t xml:space="preserve"> Disponer las medidas para protección del personal, reemplazo oportuno y redistribución del recurso en la red de servicios de acuerdo a las necesidades de la respuesta a la epidemia de COVID-19</t>
    </r>
  </si>
  <si>
    <r>
      <rPr>
        <b/>
        <sz val="11"/>
        <color theme="1"/>
        <rFont val="Calibri"/>
        <family val="2"/>
        <scheme val="minor"/>
      </rPr>
      <t xml:space="preserve">Gestión integrada: </t>
    </r>
    <r>
      <rPr>
        <sz val="11"/>
        <color theme="1"/>
        <rFont val="Calibri"/>
        <family val="2"/>
        <scheme val="minor"/>
      </rPr>
      <t>Garantizar el flujo de insumos, suministros, equipos, mantenimiento y soporte logístico necesario para la respuesta a la epidemia de COVID-19 a todos los establecimientos de la red.</t>
    </r>
  </si>
  <si>
    <t xml:space="preserve">Determinar la dotación necesaria del recurso humano para provisión de la atención requerida (ausencia del personal) o su incremento según el comportamiento de la epidemia </t>
  </si>
  <si>
    <t>Identificar el recurso humano en salud externo a la red de servicios para la activación progresiva</t>
  </si>
  <si>
    <t xml:space="preserve">Garantizar las competencias requeridas para la respuesta a la epidemia de COVID-19 </t>
  </si>
  <si>
    <t xml:space="preserve">•	Verificar la lista de personal esencial y cadenas de llamada </t>
  </si>
  <si>
    <t>•	Verificar la disponibilidad y/o utilización de equipos de protección personal</t>
  </si>
  <si>
    <t>•	Verificar el marco legal y otros acuerdos y convenios para disponer del personal para responder a la emergencia</t>
  </si>
  <si>
    <t>•	Verificar las acciones de capacitación y entrenamiento del personal</t>
  </si>
  <si>
    <t>•	Verificar la planificación del reclutamiento y disminuir los tiempos de inducción</t>
  </si>
  <si>
    <t>Identificar los mecanismos para la generación y procesamiento de la información que considere datos clínicos,  epidemiológicos, uso de recursos y consumo de insumos.</t>
  </si>
  <si>
    <t>Establecer los mecanismos de coordinación para la gestión de información entre epidemiología y los servicios de salud para la toma de decisiones informada</t>
  </si>
  <si>
    <t>Verificar los mecanismos de generación de datos:
•	Personas susceptibles
•	Pacientes atendidos con síntomas respiratorios
•	Casos sospechosos
•	Casos confirmados
•	Internaciones hospitalarias
•	Internación domiciliar
•	Internación en UCI
•	Fallecidos
•	Egresos
•	Ocupación de camas y Estancias</t>
  </si>
  <si>
    <t>•	Verificar acciones de monitoreo a los empleados y colaboradores</t>
  </si>
  <si>
    <t>Verificar los mecanismos de información en:
•	Consumo y necesidades de recursos
•	Proveedores de servicios</t>
  </si>
  <si>
    <r>
      <rPr>
        <b/>
        <sz val="11"/>
        <color theme="1"/>
        <rFont val="Calibri"/>
        <family val="2"/>
        <scheme val="minor"/>
      </rPr>
      <t>Sistemas de información:</t>
    </r>
    <r>
      <rPr>
        <sz val="11"/>
        <color theme="1"/>
        <rFont val="Calibri"/>
        <family val="2"/>
        <scheme val="minor"/>
      </rPr>
      <t xml:space="preserve"> Garantizar la información oportuna y de calidad para la toma de decisiones en la epidemia de COVID-19</t>
    </r>
  </si>
  <si>
    <t>Establecer mecanismos de rendición de cuentas institucional, local y nacional sobre el estado de la epidemia de COVID-19</t>
  </si>
  <si>
    <t>•	Verificar la programación y los espacios para la rendición de cuentas</t>
  </si>
  <si>
    <r>
      <rPr>
        <b/>
        <sz val="11"/>
        <color theme="1"/>
        <rFont val="Calibri"/>
        <family val="2"/>
        <scheme val="minor"/>
      </rPr>
      <t xml:space="preserve">Rendición de cuentas: </t>
    </r>
    <r>
      <rPr>
        <sz val="11"/>
        <color theme="1"/>
        <rFont val="Calibri"/>
        <family val="2"/>
        <scheme val="minor"/>
      </rPr>
      <t>Definir los mecanismos de rendición social de cuentas del manejo de la epidemia de COVID-19.</t>
    </r>
  </si>
  <si>
    <t>Asignación de recursos para la respuesta a la epidemia</t>
  </si>
  <si>
    <r>
      <t>Asignación y control de recursos financieros</t>
    </r>
    <r>
      <rPr>
        <sz val="11"/>
        <color rgb="FF000000"/>
        <rFont val="Calibri"/>
        <family val="2"/>
        <scheme val="minor"/>
      </rPr>
      <t>: Definir los mecanismos de control del financiamiento y gastos para mantener la respuesta en la epidemia de COVID-19</t>
    </r>
  </si>
  <si>
    <t>Programación y presupuestación de recursos financieros para la atención de la epidemia</t>
  </si>
  <si>
    <t>Identificar fuentes de recursos extrapresupuestarios y mecanismo de obtención de los mismos para responder a la emergencia de COVID-19</t>
  </si>
  <si>
    <r>
      <t>·</t>
    </r>
    <r>
      <rPr>
        <sz val="7"/>
        <color rgb="FF000000"/>
        <rFont val="Times New Roman"/>
        <family val="1"/>
      </rPr>
      <t xml:space="preserve">       </t>
    </r>
    <r>
      <rPr>
        <sz val="11"/>
        <color rgb="FF000000"/>
        <rFont val="Calibri"/>
        <family val="2"/>
        <scheme val="minor"/>
      </rPr>
      <t xml:space="preserve">Verificar la disponibilidad de los recursos financieros en partidas presupuestarias específicas para la Epidemia </t>
    </r>
  </si>
  <si>
    <r>
      <t>·</t>
    </r>
    <r>
      <rPr>
        <sz val="7"/>
        <color rgb="FF000000"/>
        <rFont val="Times New Roman"/>
        <family val="1"/>
      </rPr>
      <t xml:space="preserve">       </t>
    </r>
    <r>
      <rPr>
        <sz val="11"/>
        <color rgb="FF000000"/>
        <rFont val="Calibri"/>
        <family val="2"/>
        <scheme val="minor"/>
      </rPr>
      <t>Verificar la asignación y disponibilidad de recursos financieros según las necesidades de los servicios de salud</t>
    </r>
  </si>
  <si>
    <r>
      <t>·</t>
    </r>
    <r>
      <rPr>
        <sz val="7"/>
        <color rgb="FF000000"/>
        <rFont val="Times New Roman"/>
        <family val="1"/>
      </rPr>
      <t xml:space="preserve">       </t>
    </r>
    <r>
      <rPr>
        <sz val="11"/>
        <color rgb="FF000000"/>
        <rFont val="Calibri"/>
        <family val="2"/>
        <scheme val="minor"/>
      </rPr>
      <t>Verificar mecanismos de monitoreo del uso de recursos y la consecución de fondos necesarios.</t>
    </r>
  </si>
  <si>
    <t>Marco de referencia de la Red Integrada de Servicios de Salud a la respuesta de la Pandemia de COVID-19</t>
  </si>
  <si>
    <t>Sistemas y Servicios de Salud OPS/OMS</t>
  </si>
  <si>
    <t>Matriz de valoración para consultores</t>
  </si>
  <si>
    <t>Total</t>
  </si>
  <si>
    <t>Observaciones</t>
  </si>
  <si>
    <t>Establecer mecanismos de referencia y retorno de pacientes (algoritmo de atención y traslado de pacientes con COVID-19)</t>
  </si>
  <si>
    <t>Definir los criterios de paciente y entorno seguro para manejo con aislamiento domiciliar</t>
  </si>
  <si>
    <t>•	Verificar la aplicación de los protocolos definidos para la referencia y retorno.</t>
  </si>
  <si>
    <t>•	Verificar la aplicación de los protocolos de atención domiciliar.</t>
  </si>
  <si>
    <r>
      <t xml:space="preserve">Coordinación asistencial: </t>
    </r>
    <r>
      <rPr>
        <sz val="12"/>
        <color rgb="FF000000"/>
        <rFont val="Calibri"/>
        <family val="2"/>
        <scheme val="minor"/>
      </rPr>
      <t>Definir los mecanismos de coordinación asistencial en el continuo de los servicios de salud para los pacientes según protocolo ajustado a COVID-19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</si>
</sst>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Symbol"/>
      <family val="1"/>
      <charset val="2"/>
    </font>
    <font>
      <sz val="7"/>
      <color rgb="FF000000"/>
      <name val="Times New Roman"/>
      <family val="1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E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9" fontId="6" fillId="0" borderId="0" applyFont="0" applyFill="0" applyBorder="0" applyAlignment="0" applyProtection="0"/>
  </cellStyleXfs>
  <cellXfs count="68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left" vertical="center" wrapText="1"/>
    </xf>
    <xf numFmtId="0" fontId="0" fillId="3" borderId="2" xfId="0" applyFill="1" applyBorder="1" applyAlignment="1">
      <alignment horizontal="left" vertical="center" wrapText="1"/>
    </xf>
    <xf numFmtId="0" fontId="3" fillId="3" borderId="2" xfId="0" applyFont="1" applyFill="1" applyBorder="1" applyAlignment="1">
      <alignment vertical="center" wrapText="1"/>
    </xf>
    <xf numFmtId="0" fontId="0" fillId="3" borderId="2" xfId="0" applyFill="1" applyBorder="1" applyAlignment="1">
      <alignment vertical="center" wrapText="1"/>
    </xf>
    <xf numFmtId="0" fontId="0" fillId="4" borderId="2" xfId="0" applyFill="1" applyBorder="1" applyAlignment="1">
      <alignment horizontal="left" vertical="center" wrapText="1"/>
    </xf>
    <xf numFmtId="0" fontId="0" fillId="3" borderId="2" xfId="0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8" fillId="4" borderId="2" xfId="0" applyFont="1" applyFill="1" applyBorder="1" applyAlignment="1">
      <alignment horizontal="left" vertical="center" wrapText="1" indent="2"/>
    </xf>
    <xf numFmtId="0" fontId="3" fillId="4" borderId="2" xfId="0" applyFont="1" applyFill="1" applyBorder="1" applyAlignment="1">
      <alignment horizontal="left" vertical="center" wrapText="1"/>
    </xf>
    <xf numFmtId="0" fontId="11" fillId="0" borderId="0" xfId="0" applyFont="1"/>
    <xf numFmtId="0" fontId="10" fillId="0" borderId="2" xfId="0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9" fontId="0" fillId="0" borderId="0" xfId="1" applyFont="1"/>
    <xf numFmtId="0" fontId="7" fillId="0" borderId="2" xfId="0" applyFont="1" applyBorder="1" applyAlignment="1">
      <alignment horizontal="center" vertical="center" wrapText="1"/>
    </xf>
    <xf numFmtId="9" fontId="10" fillId="0" borderId="2" xfId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3" fillId="4" borderId="5" xfId="0" applyFont="1" applyFill="1" applyBorder="1" applyAlignment="1">
      <alignment horizontal="left" vertical="center" wrapText="1"/>
    </xf>
    <xf numFmtId="0" fontId="8" fillId="4" borderId="5" xfId="0" applyFont="1" applyFill="1" applyBorder="1" applyAlignment="1">
      <alignment horizontal="left" vertical="center" wrapText="1" indent="2"/>
    </xf>
    <xf numFmtId="0" fontId="3" fillId="3" borderId="2" xfId="0" applyFont="1" applyFill="1" applyBorder="1" applyAlignment="1">
      <alignment horizontal="left" vertical="center" wrapText="1"/>
    </xf>
    <xf numFmtId="9" fontId="12" fillId="0" borderId="2" xfId="1" applyFont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9" fontId="16" fillId="0" borderId="2" xfId="1" applyFont="1" applyBorder="1" applyAlignment="1">
      <alignment horizontal="center" vertical="center"/>
    </xf>
    <xf numFmtId="0" fontId="0" fillId="3" borderId="2" xfId="0" applyFill="1" applyBorder="1" applyAlignment="1">
      <alignment horizontal="left" vertical="center"/>
    </xf>
    <xf numFmtId="0" fontId="8" fillId="3" borderId="2" xfId="0" applyFont="1" applyFill="1" applyBorder="1" applyAlignment="1">
      <alignment horizontal="left" vertical="center" wrapText="1" indent="4"/>
    </xf>
    <xf numFmtId="0" fontId="0" fillId="4" borderId="2" xfId="0" applyFill="1" applyBorder="1" applyAlignment="1">
      <alignment horizontal="left" vertical="center" wrapText="1"/>
    </xf>
    <xf numFmtId="0" fontId="0" fillId="6" borderId="2" xfId="0" applyFill="1" applyBorder="1" applyAlignment="1">
      <alignment horizontal="left" vertical="center" wrapText="1"/>
    </xf>
    <xf numFmtId="0" fontId="0" fillId="0" borderId="3" xfId="0" applyBorder="1" applyAlignment="1">
      <alignment horizontal="center"/>
    </xf>
    <xf numFmtId="9" fontId="12" fillId="0" borderId="6" xfId="0" applyNumberFormat="1" applyFont="1" applyBorder="1" applyAlignment="1">
      <alignment horizontal="center" vertical="center"/>
    </xf>
    <xf numFmtId="9" fontId="12" fillId="0" borderId="7" xfId="0" applyNumberFormat="1" applyFont="1" applyBorder="1" applyAlignment="1">
      <alignment horizontal="center" vertical="center"/>
    </xf>
    <xf numFmtId="0" fontId="4" fillId="4" borderId="2" xfId="0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left" vertical="center" wrapText="1"/>
    </xf>
    <xf numFmtId="0" fontId="0" fillId="4" borderId="2" xfId="0" applyFill="1" applyBorder="1" applyAlignment="1">
      <alignment horizontal="left" vertical="center" wrapText="1"/>
    </xf>
    <xf numFmtId="0" fontId="4" fillId="3" borderId="2" xfId="0" applyFont="1" applyFill="1" applyBorder="1" applyAlignment="1">
      <alignment horizontal="left" vertical="center" wrapText="1"/>
    </xf>
    <xf numFmtId="0" fontId="4" fillId="6" borderId="5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9" fontId="0" fillId="0" borderId="0" xfId="1" applyFont="1" applyAlignment="1">
      <alignment horizontal="center"/>
    </xf>
    <xf numFmtId="9" fontId="12" fillId="0" borderId="2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0" fillId="4" borderId="2" xfId="0" applyFill="1" applyBorder="1" applyAlignment="1">
      <alignment horizontal="left" vertical="center"/>
    </xf>
    <xf numFmtId="9" fontId="12" fillId="0" borderId="5" xfId="0" applyNumberFormat="1" applyFont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4" fillId="5" borderId="2" xfId="0" applyFont="1" applyFill="1" applyBorder="1" applyAlignment="1">
      <alignment horizontal="left" vertical="center"/>
    </xf>
    <xf numFmtId="0" fontId="0" fillId="3" borderId="2" xfId="0" applyFill="1" applyBorder="1" applyAlignment="1">
      <alignment horizontal="left" vertical="center"/>
    </xf>
    <xf numFmtId="0" fontId="2" fillId="3" borderId="2" xfId="0" applyFont="1" applyFill="1" applyBorder="1" applyAlignment="1">
      <alignment horizontal="left" vertical="center" wrapText="1"/>
    </xf>
    <xf numFmtId="0" fontId="0" fillId="3" borderId="2" xfId="0" applyFont="1" applyFill="1" applyBorder="1" applyAlignment="1">
      <alignment horizontal="left" vertical="center" wrapText="1"/>
    </xf>
    <xf numFmtId="9" fontId="0" fillId="0" borderId="0" xfId="1" applyNumberFormat="1" applyFont="1" applyAlignment="1">
      <alignment horizontal="center"/>
    </xf>
    <xf numFmtId="0" fontId="0" fillId="3" borderId="2" xfId="0" applyFill="1" applyBorder="1" applyAlignment="1">
      <alignment horizontal="left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  <xf numFmtId="0" fontId="12" fillId="0" borderId="7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0" fillId="3" borderId="8" xfId="0" applyFill="1" applyBorder="1" applyAlignment="1">
      <alignment horizontal="left" vertical="center"/>
    </xf>
    <xf numFmtId="0" fontId="0" fillId="3" borderId="3" xfId="0" applyFill="1" applyBorder="1" applyAlignment="1">
      <alignment horizontal="left" vertical="center"/>
    </xf>
    <xf numFmtId="0" fontId="17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8" fillId="0" borderId="2" xfId="0" applyFont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51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Sheet1!$A$6:$A$9</c:f>
              <c:strCache>
                <c:ptCount val="4"/>
                <c:pt idx="0">
                  <c:v>Mecanismos de Intervención en el Modelo de atención para epidemia de COVID-20</c:v>
                </c:pt>
                <c:pt idx="1">
                  <c:v>Estrategias de gobernanza de la Red de Servicios para la Respuesta a la epidemia</c:v>
                </c:pt>
                <c:pt idx="2">
                  <c:v>Condiciones de organización y gestión para la respuesta a la epidemia</c:v>
                </c:pt>
                <c:pt idx="3">
                  <c:v>Asignación de recursos para la respuesta a la epidemia</c:v>
                </c:pt>
              </c:strCache>
            </c:strRef>
          </c:cat>
          <c:val>
            <c:numRef>
              <c:f>Sheet1!$B$6:$B$9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0-6AA9-4E69-BD42-787617D32440}"/>
            </c:ext>
          </c:extLst>
        </c:ser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Sheet1!$A$6:$A$9</c:f>
              <c:strCache>
                <c:ptCount val="4"/>
                <c:pt idx="0">
                  <c:v>Mecanismos de Intervención en el Modelo de atención para epidemia de COVID-20</c:v>
                </c:pt>
                <c:pt idx="1">
                  <c:v>Estrategias de gobernanza de la Red de Servicios para la Respuesta a la epidemia</c:v>
                </c:pt>
                <c:pt idx="2">
                  <c:v>Condiciones de organización y gestión para la respuesta a la epidemia</c:v>
                </c:pt>
                <c:pt idx="3">
                  <c:v>Asignación de recursos para la respuesta a la epidemia</c:v>
                </c:pt>
              </c:strCache>
            </c:strRef>
          </c:cat>
          <c:val>
            <c:numRef>
              <c:f>Sheet1!$C$6:$C$9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1-6AA9-4E69-BD42-787617D32440}"/>
            </c:ext>
          </c:extLst>
        </c:ser>
        <c:ser>
          <c:idx val="2"/>
          <c:order val="2"/>
          <c:spPr>
            <a:solidFill>
              <a:schemeClr val="accent1">
                <a:lumMod val="40000"/>
                <a:lumOff val="60000"/>
              </a:schemeClr>
            </a:solidFill>
            <a:ln w="12700" cap="flat" cmpd="sng" algn="ctr">
              <a:solidFill>
                <a:schemeClr val="accent1"/>
              </a:solidFill>
              <a:prstDash val="solid"/>
              <a:miter lim="800000"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Sheet1!$A$6:$A$9</c:f>
              <c:strCache>
                <c:ptCount val="4"/>
                <c:pt idx="0">
                  <c:v>Mecanismos de Intervención en el Modelo de atención para epidemia de COVID-20</c:v>
                </c:pt>
                <c:pt idx="1">
                  <c:v>Estrategias de gobernanza de la Red de Servicios para la Respuesta a la epidemia</c:v>
                </c:pt>
                <c:pt idx="2">
                  <c:v>Condiciones de organización y gestión para la respuesta a la epidemia</c:v>
                </c:pt>
                <c:pt idx="3">
                  <c:v>Asignación de recursos para la respuesta a la epidemia</c:v>
                </c:pt>
              </c:strCache>
            </c:strRef>
          </c:cat>
          <c:val>
            <c:numRef>
              <c:f>Sheet1!$F$6:$F$9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A9-4E69-BD42-787617D324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44"/>
        <c:overlap val="-90"/>
        <c:axId val="1921124464"/>
        <c:axId val="1787790608"/>
      </c:barChart>
      <c:catAx>
        <c:axId val="1921124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7790608"/>
        <c:crosses val="autoZero"/>
        <c:auto val="1"/>
        <c:lblAlgn val="ctr"/>
        <c:lblOffset val="100"/>
        <c:noMultiLvlLbl val="0"/>
      </c:catAx>
      <c:valAx>
        <c:axId val="1787790608"/>
        <c:scaling>
          <c:orientation val="minMax"/>
        </c:scaling>
        <c:delete val="1"/>
        <c:axPos val="l"/>
        <c:numFmt formatCode="0.00%" sourceLinked="0"/>
        <c:majorTickMark val="none"/>
        <c:minorTickMark val="none"/>
        <c:tickLblPos val="nextTo"/>
        <c:crossAx val="1921124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800" b="0" i="0" u="none" strike="noStrike" kern="1200" baseline="0"/>
    <cs:bodyPr rot="-5400000" spcFirstLastPara="1" vertOverflow="clip" horzOverflow="clip" vert="horz" wrap="square" lIns="38100" tIns="19050" rIns="38100" bIns="19050" anchor="ctr" anchorCtr="1">
      <a:spAutoFit/>
    </cs:bodyPr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341312</xdr:colOff>
      <xdr:row>0</xdr:row>
      <xdr:rowOff>539750</xdr:rowOff>
    </xdr:from>
    <xdr:to>
      <xdr:col>1</xdr:col>
      <xdr:colOff>3504061</xdr:colOff>
      <xdr:row>2</xdr:row>
      <xdr:rowOff>531813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6BC71A-1527-4BBE-A42E-BDAB79023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312" y="539750"/>
          <a:ext cx="4996312" cy="2103438"/>
        </a:xfrm>
        <a:prstGeom prst="rect">
          <a:avLst/>
        </a:prstGeom>
      </xdr:spPr>
    </xdr:pic>
    <xdr:clientData/>
  </xdr:twoCellAnchor>
  <xdr:twoCellAnchor>
    <xdr:from>
      <xdr:col>6</xdr:col>
      <xdr:colOff>384967</xdr:colOff>
      <xdr:row>4</xdr:row>
      <xdr:rowOff>9522</xdr:rowOff>
    </xdr:from>
    <xdr:to>
      <xdr:col>14</xdr:col>
      <xdr:colOff>634999</xdr:colOff>
      <xdr:row>10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55F2FEF-5EB1-43B6-91EA-6CBF635EC0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C00BA-CD81-4C14-9172-EE7EB32786B9}">
  <dimension ref="A1:L78"/>
  <sheetViews>
    <sheetView tabSelected="1" zoomScale="55" zoomScaleNormal="55" workbookViewId="0">
      <selection activeCell="U50" sqref="U50"/>
    </sheetView>
  </sheetViews>
  <sheetFormatPr baseColWidth="10" defaultColWidth="9.140625" defaultRowHeight="15" x14ac:dyDescent="0.25"/>
  <cols>
    <col min="1" max="1" width="25.7109375" customWidth="1"/>
    <col min="2" max="2" width="54.140625" customWidth="1"/>
    <col min="3" max="3" width="63.42578125" customWidth="1"/>
    <col min="4" max="6" width="18.85546875" customWidth="1"/>
    <col min="7" max="7" width="20" customWidth="1"/>
    <col min="8" max="8" width="46.42578125" customWidth="1"/>
    <col min="9" max="12" width="9" hidden="1" customWidth="1"/>
    <col min="13" max="18" width="0" hidden="1" customWidth="1"/>
  </cols>
  <sheetData>
    <row r="1" spans="1:12" ht="83.45" customHeight="1" x14ac:dyDescent="0.25">
      <c r="A1" s="44"/>
      <c r="B1" s="44"/>
      <c r="C1" s="65" t="s">
        <v>94</v>
      </c>
      <c r="D1" s="65"/>
      <c r="E1" s="65"/>
      <c r="F1" s="65"/>
      <c r="G1" s="65"/>
    </row>
    <row r="2" spans="1:12" ht="83.45" customHeight="1" x14ac:dyDescent="0.25">
      <c r="A2" s="44"/>
      <c r="B2" s="44"/>
      <c r="C2" s="66" t="s">
        <v>95</v>
      </c>
      <c r="D2" s="66"/>
      <c r="E2" s="66"/>
      <c r="F2" s="66"/>
      <c r="G2" s="66"/>
    </row>
    <row r="3" spans="1:12" ht="83.45" customHeight="1" x14ac:dyDescent="0.25">
      <c r="A3" s="44"/>
      <c r="B3" s="44"/>
      <c r="C3" s="66" t="s">
        <v>96</v>
      </c>
      <c r="D3" s="66"/>
      <c r="E3" s="66"/>
      <c r="F3" s="66"/>
      <c r="G3" s="66"/>
    </row>
    <row r="4" spans="1:12" ht="40.35" customHeight="1" x14ac:dyDescent="0.25">
      <c r="A4" s="8"/>
      <c r="B4" s="8"/>
      <c r="C4" s="25"/>
      <c r="D4" s="25"/>
      <c r="E4" s="25"/>
      <c r="F4" s="25"/>
      <c r="G4" s="25"/>
    </row>
    <row r="5" spans="1:12" ht="40.35" customHeight="1" x14ac:dyDescent="0.25">
      <c r="A5" s="44"/>
      <c r="B5" s="44"/>
      <c r="C5" s="44"/>
      <c r="D5" s="28" t="s">
        <v>45</v>
      </c>
      <c r="E5" s="28" t="s">
        <v>46</v>
      </c>
      <c r="F5" s="28" t="s">
        <v>47</v>
      </c>
      <c r="G5" s="25"/>
    </row>
    <row r="6" spans="1:12" ht="40.35" customHeight="1" x14ac:dyDescent="0.25">
      <c r="A6" s="53" t="str">
        <f>A14</f>
        <v>Mecanismos de Intervención en el Modelo de atención para epidemia de COVID-20</v>
      </c>
      <c r="B6" s="53"/>
      <c r="C6" s="53"/>
      <c r="D6" s="18">
        <f>D14</f>
        <v>0</v>
      </c>
      <c r="E6" s="18">
        <f t="shared" ref="E6:F6" si="0">E14</f>
        <v>0</v>
      </c>
      <c r="F6" s="23" t="e">
        <f t="shared" si="0"/>
        <v>#DIV/0!</v>
      </c>
      <c r="G6" s="25"/>
    </row>
    <row r="7" spans="1:12" ht="40.35" customHeight="1" x14ac:dyDescent="0.25">
      <c r="A7" s="53" t="str">
        <f>A40</f>
        <v>Estrategias de gobernanza de la Red de Servicios para la Respuesta a la epidemia</v>
      </c>
      <c r="B7" s="53"/>
      <c r="C7" s="53"/>
      <c r="D7" s="18">
        <f>D40</f>
        <v>0</v>
      </c>
      <c r="E7" s="18">
        <f t="shared" ref="E7:F7" si="1">E40</f>
        <v>0</v>
      </c>
      <c r="F7" s="23" t="e">
        <f t="shared" si="1"/>
        <v>#DIV/0!</v>
      </c>
      <c r="G7" s="25"/>
    </row>
    <row r="8" spans="1:12" ht="40.35" customHeight="1" x14ac:dyDescent="0.25">
      <c r="A8" s="53" t="str">
        <f>A53</f>
        <v>Condiciones de organización y gestión para la respuesta a la epidemia</v>
      </c>
      <c r="B8" s="53"/>
      <c r="C8" s="53"/>
      <c r="D8" s="18">
        <f>D53</f>
        <v>0</v>
      </c>
      <c r="E8" s="18">
        <f t="shared" ref="E8:F8" si="2">E53</f>
        <v>0</v>
      </c>
      <c r="F8" s="23" t="e">
        <f t="shared" si="2"/>
        <v>#DIV/0!</v>
      </c>
      <c r="G8" s="25"/>
    </row>
    <row r="9" spans="1:12" ht="40.35" customHeight="1" x14ac:dyDescent="0.25">
      <c r="A9" s="53" t="str">
        <f>A73</f>
        <v>Asignación de recursos para la respuesta a la epidemia</v>
      </c>
      <c r="B9" s="53"/>
      <c r="C9" s="53"/>
      <c r="D9" s="18">
        <f>D73</f>
        <v>0</v>
      </c>
      <c r="E9" s="18">
        <f t="shared" ref="E9:F9" si="3">E73</f>
        <v>0</v>
      </c>
      <c r="F9" s="23" t="e">
        <f t="shared" si="3"/>
        <v>#DIV/0!</v>
      </c>
      <c r="G9" s="25"/>
    </row>
    <row r="10" spans="1:12" ht="80.650000000000006" customHeight="1" x14ac:dyDescent="0.25">
      <c r="A10" s="67" t="s">
        <v>97</v>
      </c>
      <c r="B10" s="67"/>
      <c r="C10" s="67"/>
      <c r="D10" s="29">
        <f>SUM(D6:D9)</f>
        <v>0</v>
      </c>
      <c r="E10" s="29">
        <f t="shared" ref="E10" si="4">SUM(E6:E9)</f>
        <v>0</v>
      </c>
      <c r="F10" s="30" t="e">
        <f>E10/D10</f>
        <v>#DIV/0!</v>
      </c>
    </row>
    <row r="11" spans="1:12" ht="40.35" customHeight="1" x14ac:dyDescent="0.25">
      <c r="A11" s="27"/>
      <c r="B11" s="27"/>
      <c r="C11" s="27"/>
      <c r="D11" s="26"/>
      <c r="E11" s="26"/>
    </row>
    <row r="12" spans="1:12" ht="33.950000000000003" customHeight="1" x14ac:dyDescent="0.25"/>
    <row r="13" spans="1:12" ht="30" x14ac:dyDescent="0.4">
      <c r="A13" s="52"/>
      <c r="B13" s="52"/>
      <c r="C13" s="52"/>
      <c r="D13" s="16" t="s">
        <v>45</v>
      </c>
      <c r="E13" s="16" t="s">
        <v>46</v>
      </c>
      <c r="F13" s="16" t="s">
        <v>47</v>
      </c>
      <c r="J13" s="11">
        <v>1</v>
      </c>
      <c r="K13" s="11">
        <v>3</v>
      </c>
      <c r="L13" s="11">
        <v>5</v>
      </c>
    </row>
    <row r="14" spans="1:12" ht="39.4" customHeight="1" x14ac:dyDescent="0.25">
      <c r="A14" s="53" t="s">
        <v>48</v>
      </c>
      <c r="B14" s="53"/>
      <c r="C14" s="53"/>
      <c r="D14" s="12">
        <f>COUNT(D17:F36)*5</f>
        <v>0</v>
      </c>
      <c r="E14" s="12">
        <f>SUM(D17:F36)</f>
        <v>0</v>
      </c>
      <c r="F14" s="17" t="e">
        <f>E14/D14</f>
        <v>#DIV/0!</v>
      </c>
    </row>
    <row r="15" spans="1:12" ht="14.65" customHeight="1" thickBot="1" x14ac:dyDescent="0.3"/>
    <row r="16" spans="1:12" ht="56.25" customHeight="1" x14ac:dyDescent="0.25">
      <c r="A16" s="1" t="s">
        <v>0</v>
      </c>
      <c r="B16" s="1" t="s">
        <v>1</v>
      </c>
      <c r="C16" s="13" t="s">
        <v>2</v>
      </c>
      <c r="D16" s="14" t="s">
        <v>22</v>
      </c>
      <c r="E16" s="14" t="s">
        <v>23</v>
      </c>
      <c r="F16" s="14" t="s">
        <v>24</v>
      </c>
      <c r="G16" s="14" t="s">
        <v>44</v>
      </c>
      <c r="H16" s="14" t="s">
        <v>98</v>
      </c>
    </row>
    <row r="17" spans="1:11" ht="35.85" customHeight="1" x14ac:dyDescent="0.25">
      <c r="A17" s="41" t="s">
        <v>25</v>
      </c>
      <c r="B17" s="56" t="s">
        <v>16</v>
      </c>
      <c r="C17" s="2" t="s">
        <v>17</v>
      </c>
      <c r="D17" s="12"/>
      <c r="E17" s="12"/>
      <c r="F17" s="12"/>
      <c r="G17" s="46" t="e">
        <f>K17</f>
        <v>#DIV/0!</v>
      </c>
      <c r="H17" s="54"/>
      <c r="I17" s="44">
        <f>COUNT(D17:F21)</f>
        <v>0</v>
      </c>
      <c r="J17" s="44">
        <f>I17*5</f>
        <v>0</v>
      </c>
      <c r="K17" s="57" t="e">
        <f>(SUM(D17:F21))/J17</f>
        <v>#DIV/0!</v>
      </c>
    </row>
    <row r="18" spans="1:11" ht="35.85" customHeight="1" x14ac:dyDescent="0.25">
      <c r="A18" s="41"/>
      <c r="B18" s="56"/>
      <c r="C18" s="2" t="s">
        <v>18</v>
      </c>
      <c r="D18" s="12"/>
      <c r="E18" s="12"/>
      <c r="F18" s="12"/>
      <c r="G18" s="47"/>
      <c r="H18" s="54"/>
      <c r="I18" s="44"/>
      <c r="J18" s="44"/>
      <c r="K18" s="57"/>
    </row>
    <row r="19" spans="1:11" ht="35.85" customHeight="1" x14ac:dyDescent="0.25">
      <c r="A19" s="41"/>
      <c r="B19" s="56"/>
      <c r="C19" s="2" t="s">
        <v>19</v>
      </c>
      <c r="D19" s="12"/>
      <c r="E19" s="12"/>
      <c r="F19" s="12"/>
      <c r="G19" s="47"/>
      <c r="H19" s="54"/>
      <c r="I19" s="44"/>
      <c r="J19" s="44"/>
      <c r="K19" s="57"/>
    </row>
    <row r="20" spans="1:11" ht="35.85" customHeight="1" x14ac:dyDescent="0.25">
      <c r="A20" s="41"/>
      <c r="B20" s="56"/>
      <c r="C20" s="2" t="s">
        <v>20</v>
      </c>
      <c r="D20" s="12"/>
      <c r="E20" s="12"/>
      <c r="F20" s="12"/>
      <c r="G20" s="47"/>
      <c r="H20" s="54"/>
      <c r="I20" s="44"/>
      <c r="J20" s="44"/>
      <c r="K20" s="57"/>
    </row>
    <row r="21" spans="1:11" ht="35.85" customHeight="1" x14ac:dyDescent="0.25">
      <c r="A21" s="41"/>
      <c r="B21" s="56"/>
      <c r="C21" s="2" t="s">
        <v>21</v>
      </c>
      <c r="D21" s="12"/>
      <c r="E21" s="12"/>
      <c r="F21" s="12"/>
      <c r="G21" s="47"/>
      <c r="H21" s="54"/>
      <c r="I21" s="44"/>
      <c r="J21" s="44"/>
      <c r="K21" s="57"/>
    </row>
    <row r="22" spans="1:11" ht="56.45" customHeight="1" x14ac:dyDescent="0.25">
      <c r="A22" s="38" t="s">
        <v>32</v>
      </c>
      <c r="B22" s="6" t="s">
        <v>3</v>
      </c>
      <c r="C22" s="39" t="s">
        <v>26</v>
      </c>
      <c r="D22" s="12"/>
      <c r="E22" s="12"/>
      <c r="F22" s="12"/>
      <c r="G22" s="46" t="e">
        <f>K22</f>
        <v>#DIV/0!</v>
      </c>
      <c r="H22" s="48"/>
      <c r="I22" s="44">
        <f>COUNT(D22:F25)</f>
        <v>0</v>
      </c>
      <c r="J22" s="44">
        <f>I22*5</f>
        <v>0</v>
      </c>
      <c r="K22" s="57" t="e">
        <f>(SUM(D22:F25))/J22</f>
        <v>#DIV/0!</v>
      </c>
    </row>
    <row r="23" spans="1:11" ht="56.45" customHeight="1" x14ac:dyDescent="0.25">
      <c r="A23" s="38"/>
      <c r="B23" s="6" t="s">
        <v>4</v>
      </c>
      <c r="C23" s="39"/>
      <c r="D23" s="12"/>
      <c r="E23" s="12"/>
      <c r="F23" s="12"/>
      <c r="G23" s="47"/>
      <c r="H23" s="48"/>
      <c r="I23" s="44"/>
      <c r="J23" s="44"/>
      <c r="K23" s="57"/>
    </row>
    <row r="24" spans="1:11" ht="56.45" customHeight="1" x14ac:dyDescent="0.25">
      <c r="A24" s="38"/>
      <c r="B24" s="6" t="s">
        <v>5</v>
      </c>
      <c r="C24" s="39" t="s">
        <v>27</v>
      </c>
      <c r="D24" s="12"/>
      <c r="E24" s="12"/>
      <c r="F24" s="12"/>
      <c r="G24" s="47"/>
      <c r="H24" s="48"/>
      <c r="I24" s="44"/>
      <c r="J24" s="44"/>
      <c r="K24" s="57"/>
    </row>
    <row r="25" spans="1:11" ht="56.45" customHeight="1" x14ac:dyDescent="0.25">
      <c r="A25" s="38"/>
      <c r="B25" s="6" t="s">
        <v>6</v>
      </c>
      <c r="C25" s="39"/>
      <c r="D25" s="12"/>
      <c r="E25" s="12"/>
      <c r="F25" s="12"/>
      <c r="G25" s="47"/>
      <c r="H25" s="48"/>
      <c r="I25" s="44"/>
      <c r="J25" s="44"/>
      <c r="K25" s="57"/>
    </row>
    <row r="26" spans="1:11" ht="54" customHeight="1" x14ac:dyDescent="0.25">
      <c r="A26" s="41" t="s">
        <v>33</v>
      </c>
      <c r="B26" s="3" t="s">
        <v>7</v>
      </c>
      <c r="C26" s="2" t="s">
        <v>29</v>
      </c>
      <c r="D26" s="12"/>
      <c r="E26" s="12"/>
      <c r="F26" s="12"/>
      <c r="G26" s="46" t="e">
        <f>K26</f>
        <v>#DIV/0!</v>
      </c>
      <c r="H26" s="54"/>
      <c r="I26" s="44">
        <f>COUNT(D26:F29)</f>
        <v>0</v>
      </c>
      <c r="J26" s="44">
        <f>I26*5</f>
        <v>0</v>
      </c>
      <c r="K26" s="45" t="e">
        <f>(SUM(D26:F29))/J26</f>
        <v>#DIV/0!</v>
      </c>
    </row>
    <row r="27" spans="1:11" ht="52.15" customHeight="1" x14ac:dyDescent="0.25">
      <c r="A27" s="41"/>
      <c r="B27" s="4" t="s">
        <v>8</v>
      </c>
      <c r="C27" s="55" t="s">
        <v>30</v>
      </c>
      <c r="D27" s="12"/>
      <c r="E27" s="12"/>
      <c r="F27" s="12"/>
      <c r="G27" s="47"/>
      <c r="H27" s="54"/>
      <c r="I27" s="44"/>
      <c r="J27" s="44"/>
      <c r="K27" s="45"/>
    </row>
    <row r="28" spans="1:11" ht="165" x14ac:dyDescent="0.25">
      <c r="A28" s="41"/>
      <c r="B28" s="5" t="s">
        <v>28</v>
      </c>
      <c r="C28" s="55"/>
      <c r="D28" s="12"/>
      <c r="E28" s="12"/>
      <c r="F28" s="12"/>
      <c r="G28" s="47"/>
      <c r="H28" s="54"/>
      <c r="I28" s="44"/>
      <c r="J28" s="44"/>
      <c r="K28" s="45"/>
    </row>
    <row r="29" spans="1:11" ht="45" x14ac:dyDescent="0.25">
      <c r="A29" s="41"/>
      <c r="B29" s="4" t="s">
        <v>9</v>
      </c>
      <c r="C29" s="2" t="s">
        <v>31</v>
      </c>
      <c r="D29" s="12"/>
      <c r="E29" s="12"/>
      <c r="F29" s="12"/>
      <c r="G29" s="47"/>
      <c r="H29" s="54"/>
      <c r="I29" s="44"/>
      <c r="J29" s="44"/>
      <c r="K29" s="45"/>
    </row>
    <row r="30" spans="1:11" ht="99.75" customHeight="1" x14ac:dyDescent="0.25">
      <c r="A30" s="38" t="s">
        <v>36</v>
      </c>
      <c r="B30" s="6" t="s">
        <v>10</v>
      </c>
      <c r="C30" s="6" t="s">
        <v>34</v>
      </c>
      <c r="D30" s="12"/>
      <c r="E30" s="12"/>
      <c r="F30" s="12"/>
      <c r="G30" s="49" t="e">
        <f>K30</f>
        <v>#DIV/0!</v>
      </c>
      <c r="H30" s="48"/>
      <c r="I30" s="35">
        <f>COUNT(D30:F36)</f>
        <v>0</v>
      </c>
      <c r="J30" s="44">
        <f>I30*5</f>
        <v>0</v>
      </c>
      <c r="K30" s="45" t="e">
        <f>(SUM(D30:F36))/J30</f>
        <v>#DIV/0!</v>
      </c>
    </row>
    <row r="31" spans="1:11" ht="45.75" customHeight="1" x14ac:dyDescent="0.25">
      <c r="A31" s="38"/>
      <c r="B31" s="6" t="s">
        <v>11</v>
      </c>
      <c r="C31" s="6" t="s">
        <v>35</v>
      </c>
      <c r="D31" s="12"/>
      <c r="E31" s="12"/>
      <c r="F31" s="12"/>
      <c r="G31" s="36"/>
      <c r="H31" s="48"/>
      <c r="I31" s="35"/>
      <c r="J31" s="44"/>
      <c r="K31" s="45"/>
    </row>
    <row r="32" spans="1:11" ht="73.900000000000006" customHeight="1" x14ac:dyDescent="0.25">
      <c r="A32" s="42" t="s">
        <v>103</v>
      </c>
      <c r="B32" s="34" t="s">
        <v>99</v>
      </c>
      <c r="C32" s="34" t="s">
        <v>101</v>
      </c>
      <c r="D32" s="12"/>
      <c r="E32" s="12"/>
      <c r="F32" s="12"/>
      <c r="G32" s="49" t="e">
        <f>K32</f>
        <v>#DIV/0!</v>
      </c>
      <c r="H32" s="50"/>
      <c r="I32" s="35">
        <f>COUNT(D32:F33)</f>
        <v>0</v>
      </c>
      <c r="J32" s="35">
        <f>I32*5</f>
        <v>0</v>
      </c>
      <c r="K32" s="35" t="e">
        <f>(SUM(D32:F33))/J32</f>
        <v>#DIV/0!</v>
      </c>
    </row>
    <row r="33" spans="1:11" ht="73.900000000000006" customHeight="1" x14ac:dyDescent="0.25">
      <c r="A33" s="43"/>
      <c r="B33" s="34" t="s">
        <v>100</v>
      </c>
      <c r="C33" s="34" t="s">
        <v>102</v>
      </c>
      <c r="D33" s="12"/>
      <c r="E33" s="12"/>
      <c r="F33" s="12"/>
      <c r="G33" s="36"/>
      <c r="H33" s="51"/>
      <c r="I33" s="35"/>
      <c r="J33" s="35"/>
      <c r="K33" s="35"/>
    </row>
    <row r="34" spans="1:11" ht="56.25" customHeight="1" x14ac:dyDescent="0.25">
      <c r="A34" s="39" t="s">
        <v>12</v>
      </c>
      <c r="B34" s="33" t="s">
        <v>13</v>
      </c>
      <c r="C34" s="33" t="s">
        <v>37</v>
      </c>
      <c r="D34" s="12"/>
      <c r="E34" s="12"/>
      <c r="F34" s="12"/>
      <c r="G34" s="36" t="e">
        <f>K34</f>
        <v>#DIV/0!</v>
      </c>
      <c r="H34" s="48"/>
      <c r="I34" s="35">
        <f>COUNT(D34:F36)</f>
        <v>0</v>
      </c>
      <c r="J34" s="35">
        <f>I34*5</f>
        <v>0</v>
      </c>
      <c r="K34" s="35" t="e">
        <f>(SUM(D34:F36))/J34</f>
        <v>#DIV/0!</v>
      </c>
    </row>
    <row r="35" spans="1:11" ht="33.950000000000003" customHeight="1" x14ac:dyDescent="0.25">
      <c r="A35" s="39"/>
      <c r="B35" s="40" t="s">
        <v>14</v>
      </c>
      <c r="C35" s="33" t="s">
        <v>39</v>
      </c>
      <c r="D35" s="12"/>
      <c r="E35" s="12"/>
      <c r="F35" s="12"/>
      <c r="G35" s="36"/>
      <c r="H35" s="48"/>
      <c r="I35" s="35"/>
      <c r="J35" s="35"/>
      <c r="K35" s="35"/>
    </row>
    <row r="36" spans="1:11" ht="33.950000000000003" customHeight="1" x14ac:dyDescent="0.25">
      <c r="A36" s="39"/>
      <c r="B36" s="40"/>
      <c r="C36" s="33" t="s">
        <v>38</v>
      </c>
      <c r="D36" s="12"/>
      <c r="E36" s="12"/>
      <c r="F36" s="12"/>
      <c r="G36" s="37"/>
      <c r="H36" s="48"/>
      <c r="I36" s="35"/>
      <c r="J36" s="35"/>
      <c r="K36" s="35"/>
    </row>
    <row r="37" spans="1:11" ht="33.950000000000003" customHeight="1" x14ac:dyDescent="0.25"/>
    <row r="38" spans="1:11" ht="33.950000000000003" customHeight="1" x14ac:dyDescent="0.25"/>
    <row r="39" spans="1:11" ht="33.950000000000003" customHeight="1" x14ac:dyDescent="0.35">
      <c r="A39" s="52"/>
      <c r="B39" s="52"/>
      <c r="C39" s="52"/>
      <c r="D39" s="16" t="s">
        <v>45</v>
      </c>
      <c r="E39" s="16" t="s">
        <v>46</v>
      </c>
      <c r="F39" s="16" t="s">
        <v>47</v>
      </c>
    </row>
    <row r="40" spans="1:11" ht="33.950000000000003" customHeight="1" x14ac:dyDescent="0.25">
      <c r="A40" s="53" t="s">
        <v>62</v>
      </c>
      <c r="B40" s="53"/>
      <c r="C40" s="53"/>
      <c r="D40" s="12">
        <f>COUNT(D43:F48)*5</f>
        <v>0</v>
      </c>
      <c r="E40" s="12">
        <f>SUM(D43:F48)</f>
        <v>0</v>
      </c>
      <c r="F40" s="17" t="e">
        <f>E40/D40</f>
        <v>#DIV/0!</v>
      </c>
    </row>
    <row r="41" spans="1:11" ht="33.950000000000003" customHeight="1" thickBot="1" x14ac:dyDescent="0.3">
      <c r="A41" s="19"/>
      <c r="B41" s="19"/>
      <c r="C41" s="19"/>
      <c r="D41" s="19"/>
      <c r="E41" s="19"/>
    </row>
    <row r="42" spans="1:11" ht="33.950000000000003" customHeight="1" x14ac:dyDescent="0.25">
      <c r="A42" s="1" t="s">
        <v>0</v>
      </c>
      <c r="B42" s="1" t="s">
        <v>1</v>
      </c>
      <c r="C42" s="13" t="s">
        <v>2</v>
      </c>
      <c r="D42" s="14" t="s">
        <v>22</v>
      </c>
      <c r="E42" s="14" t="s">
        <v>23</v>
      </c>
      <c r="F42" s="14" t="s">
        <v>24</v>
      </c>
      <c r="G42" s="14" t="s">
        <v>44</v>
      </c>
      <c r="H42" s="14" t="s">
        <v>98</v>
      </c>
    </row>
    <row r="43" spans="1:11" ht="85.5" customHeight="1" x14ac:dyDescent="0.25">
      <c r="A43" s="39" t="s">
        <v>15</v>
      </c>
      <c r="B43" s="6" t="s">
        <v>40</v>
      </c>
      <c r="C43" s="9" t="s">
        <v>42</v>
      </c>
      <c r="D43" s="12"/>
      <c r="E43" s="12"/>
      <c r="F43" s="12"/>
      <c r="G43" s="46" t="e">
        <f>K43</f>
        <v>#DIV/0!</v>
      </c>
      <c r="H43" s="48"/>
      <c r="I43" s="44">
        <f>COUNT(D43:F44)</f>
        <v>0</v>
      </c>
      <c r="J43" s="44">
        <f>I43*5</f>
        <v>0</v>
      </c>
      <c r="K43" s="45" t="e">
        <f>(SUM(D43:F44))/J43</f>
        <v>#DIV/0!</v>
      </c>
    </row>
    <row r="44" spans="1:11" ht="45" x14ac:dyDescent="0.25">
      <c r="A44" s="59"/>
      <c r="B44" s="20" t="s">
        <v>41</v>
      </c>
      <c r="C44" s="21" t="s">
        <v>43</v>
      </c>
      <c r="D44" s="12"/>
      <c r="E44" s="12"/>
      <c r="F44" s="12"/>
      <c r="G44" s="47"/>
      <c r="H44" s="48"/>
      <c r="I44" s="44"/>
      <c r="J44" s="44"/>
      <c r="K44" s="45"/>
    </row>
    <row r="45" spans="1:11" ht="30" x14ac:dyDescent="0.25">
      <c r="A45" s="58" t="s">
        <v>53</v>
      </c>
      <c r="B45" s="22" t="s">
        <v>49</v>
      </c>
      <c r="C45" s="7" t="s">
        <v>51</v>
      </c>
      <c r="D45" s="12"/>
      <c r="E45" s="12"/>
      <c r="F45" s="12"/>
      <c r="G45" s="46" t="e">
        <f>K45</f>
        <v>#DIV/0!</v>
      </c>
      <c r="H45" s="54"/>
      <c r="I45" s="44">
        <f>COUNT(D45:F46)</f>
        <v>0</v>
      </c>
      <c r="J45" s="44">
        <f>I45*5</f>
        <v>0</v>
      </c>
      <c r="K45" s="45" t="e">
        <f>(SUM(D45:F46))/J45</f>
        <v>#DIV/0!</v>
      </c>
    </row>
    <row r="46" spans="1:11" ht="45" x14ac:dyDescent="0.25">
      <c r="A46" s="58"/>
      <c r="B46" s="7" t="s">
        <v>50</v>
      </c>
      <c r="C46" s="7" t="s">
        <v>52</v>
      </c>
      <c r="D46" s="12"/>
      <c r="E46" s="12"/>
      <c r="F46" s="12"/>
      <c r="G46" s="47"/>
      <c r="H46" s="54"/>
      <c r="I46" s="44"/>
      <c r="J46" s="44"/>
      <c r="K46" s="45"/>
    </row>
    <row r="47" spans="1:11" ht="57.4" customHeight="1" x14ac:dyDescent="0.25">
      <c r="A47" s="40" t="s">
        <v>61</v>
      </c>
      <c r="B47" s="10" t="s">
        <v>54</v>
      </c>
      <c r="C47" s="9" t="s">
        <v>59</v>
      </c>
      <c r="D47" s="12"/>
      <c r="E47" s="12"/>
      <c r="F47" s="12"/>
      <c r="G47" s="46" t="e">
        <f>K47</f>
        <v>#DIV/0!</v>
      </c>
      <c r="H47" s="48"/>
      <c r="I47" s="44">
        <f>COUNT(D47:F48)</f>
        <v>0</v>
      </c>
      <c r="J47" s="44">
        <f>I47*5</f>
        <v>0</v>
      </c>
      <c r="K47" s="45" t="e">
        <f>(SUM(D47:F48))/J47</f>
        <v>#DIV/0!</v>
      </c>
    </row>
    <row r="48" spans="1:11" ht="57.4" customHeight="1" x14ac:dyDescent="0.25">
      <c r="A48" s="40"/>
      <c r="B48" s="10" t="s">
        <v>55</v>
      </c>
      <c r="C48" s="9" t="s">
        <v>60</v>
      </c>
      <c r="D48" s="12"/>
      <c r="E48" s="12"/>
      <c r="F48" s="12"/>
      <c r="G48" s="47"/>
      <c r="H48" s="48"/>
      <c r="I48" s="44"/>
      <c r="J48" s="44"/>
      <c r="K48" s="45"/>
    </row>
    <row r="49" spans="1:11" ht="21.95" customHeight="1" x14ac:dyDescent="0.25"/>
    <row r="50" spans="1:11" ht="21.95" customHeight="1" x14ac:dyDescent="0.25"/>
    <row r="51" spans="1:11" ht="25.5" customHeight="1" x14ac:dyDescent="0.25"/>
    <row r="52" spans="1:11" ht="30" x14ac:dyDescent="0.35">
      <c r="A52" s="52"/>
      <c r="B52" s="52"/>
      <c r="C52" s="52"/>
      <c r="D52" s="16" t="s">
        <v>45</v>
      </c>
      <c r="E52" s="16" t="s">
        <v>46</v>
      </c>
      <c r="F52" s="16" t="s">
        <v>47</v>
      </c>
    </row>
    <row r="53" spans="1:11" ht="26.25" x14ac:dyDescent="0.25">
      <c r="A53" s="53" t="s">
        <v>63</v>
      </c>
      <c r="B53" s="53"/>
      <c r="C53" s="53"/>
      <c r="D53" s="12">
        <f>COUNT(D56:F68)*5</f>
        <v>0</v>
      </c>
      <c r="E53" s="12">
        <f>SUM(D56:F68)</f>
        <v>0</v>
      </c>
      <c r="F53" s="17" t="e">
        <f>E53/D53</f>
        <v>#DIV/0!</v>
      </c>
    </row>
    <row r="54" spans="1:11" ht="24" thickBot="1" x14ac:dyDescent="0.3">
      <c r="A54" s="19"/>
      <c r="B54" s="19"/>
      <c r="C54" s="19"/>
      <c r="D54" s="19"/>
      <c r="E54" s="19"/>
    </row>
    <row r="55" spans="1:11" ht="42" x14ac:dyDescent="0.25">
      <c r="A55" s="1" t="s">
        <v>0</v>
      </c>
      <c r="B55" s="1" t="s">
        <v>1</v>
      </c>
      <c r="C55" s="13" t="s">
        <v>2</v>
      </c>
      <c r="D55" s="14" t="s">
        <v>22</v>
      </c>
      <c r="E55" s="14" t="s">
        <v>23</v>
      </c>
      <c r="F55" s="14" t="s">
        <v>24</v>
      </c>
      <c r="G55" s="14" t="s">
        <v>44</v>
      </c>
      <c r="H55" s="14" t="s">
        <v>98</v>
      </c>
    </row>
    <row r="56" spans="1:11" ht="83.65" customHeight="1" x14ac:dyDescent="0.25">
      <c r="A56" s="40" t="s">
        <v>69</v>
      </c>
      <c r="B56" s="6" t="s">
        <v>64</v>
      </c>
      <c r="C56" s="6" t="s">
        <v>66</v>
      </c>
      <c r="D56" s="12"/>
      <c r="E56" s="12"/>
      <c r="F56" s="12"/>
      <c r="G56" s="49" t="e">
        <f>K56</f>
        <v>#DIV/0!</v>
      </c>
      <c r="H56" s="48"/>
      <c r="I56" s="44">
        <f>COUNT(D56:F59)</f>
        <v>0</v>
      </c>
      <c r="J56" s="44">
        <f>I56*5</f>
        <v>0</v>
      </c>
      <c r="K56" s="45" t="e">
        <f>(SUM(D56:F59))/J56</f>
        <v>#DIV/0!</v>
      </c>
    </row>
    <row r="57" spans="1:11" ht="45" x14ac:dyDescent="0.25">
      <c r="A57" s="40"/>
      <c r="B57" s="10" t="s">
        <v>65</v>
      </c>
      <c r="C57" s="6" t="s">
        <v>67</v>
      </c>
      <c r="D57" s="12"/>
      <c r="E57" s="12"/>
      <c r="F57" s="12"/>
      <c r="G57" s="62"/>
      <c r="H57" s="48"/>
      <c r="I57" s="44"/>
      <c r="J57" s="44"/>
      <c r="K57" s="45"/>
    </row>
    <row r="58" spans="1:11" ht="46.9" customHeight="1" x14ac:dyDescent="0.25">
      <c r="A58" s="40"/>
      <c r="B58" s="60" t="s">
        <v>58</v>
      </c>
      <c r="C58" s="6" t="s">
        <v>56</v>
      </c>
      <c r="D58" s="12"/>
      <c r="E58" s="12"/>
      <c r="F58" s="12"/>
      <c r="G58" s="62"/>
      <c r="H58" s="48"/>
      <c r="I58" s="44"/>
      <c r="J58" s="44"/>
      <c r="K58" s="45"/>
    </row>
    <row r="59" spans="1:11" ht="30" x14ac:dyDescent="0.25">
      <c r="A59" s="40"/>
      <c r="B59" s="60"/>
      <c r="C59" s="6" t="s">
        <v>57</v>
      </c>
      <c r="D59" s="12"/>
      <c r="E59" s="12"/>
      <c r="F59" s="12"/>
      <c r="G59" s="61"/>
      <c r="H59" s="48"/>
      <c r="I59" s="44"/>
      <c r="J59" s="44"/>
      <c r="K59" s="45"/>
    </row>
    <row r="60" spans="1:11" ht="56.25" customHeight="1" x14ac:dyDescent="0.25">
      <c r="A60" s="55" t="s">
        <v>68</v>
      </c>
      <c r="B60" s="7" t="s">
        <v>70</v>
      </c>
      <c r="C60" s="7" t="s">
        <v>77</v>
      </c>
      <c r="D60" s="12"/>
      <c r="E60" s="12"/>
      <c r="F60" s="12"/>
      <c r="G60" s="49" t="e">
        <f>K60</f>
        <v>#DIV/0!</v>
      </c>
      <c r="H60" s="54"/>
      <c r="I60" s="44">
        <f>COUNT(D60:F65)</f>
        <v>0</v>
      </c>
      <c r="J60" s="44">
        <f>I60*5</f>
        <v>0</v>
      </c>
      <c r="K60" s="45" t="e">
        <f>(SUM(D60:F65))/J60</f>
        <v>#DIV/0!</v>
      </c>
    </row>
    <row r="61" spans="1:11" ht="30.95" customHeight="1" x14ac:dyDescent="0.25">
      <c r="A61" s="55"/>
      <c r="B61" s="58" t="s">
        <v>71</v>
      </c>
      <c r="C61" s="7" t="s">
        <v>76</v>
      </c>
      <c r="D61" s="12"/>
      <c r="E61" s="12"/>
      <c r="F61" s="12"/>
      <c r="G61" s="62"/>
      <c r="H61" s="54"/>
      <c r="I61" s="44"/>
      <c r="J61" s="44"/>
      <c r="K61" s="45"/>
    </row>
    <row r="62" spans="1:11" ht="30.95" customHeight="1" x14ac:dyDescent="0.25">
      <c r="A62" s="55"/>
      <c r="B62" s="58"/>
      <c r="C62" s="7" t="s">
        <v>73</v>
      </c>
      <c r="D62" s="12"/>
      <c r="E62" s="12"/>
      <c r="F62" s="12"/>
      <c r="G62" s="62"/>
      <c r="H62" s="54"/>
      <c r="I62" s="44"/>
      <c r="J62" s="44"/>
      <c r="K62" s="45"/>
    </row>
    <row r="63" spans="1:11" ht="30.95" customHeight="1" x14ac:dyDescent="0.25">
      <c r="A63" s="55"/>
      <c r="B63" s="58" t="s">
        <v>72</v>
      </c>
      <c r="C63" s="7" t="s">
        <v>74</v>
      </c>
      <c r="D63" s="12"/>
      <c r="E63" s="12"/>
      <c r="F63" s="12"/>
      <c r="G63" s="62"/>
      <c r="H63" s="54"/>
      <c r="I63" s="44"/>
      <c r="J63" s="44"/>
      <c r="K63" s="45"/>
    </row>
    <row r="64" spans="1:11" ht="30.95" customHeight="1" x14ac:dyDescent="0.25">
      <c r="A64" s="55"/>
      <c r="B64" s="58"/>
      <c r="C64" s="7" t="s">
        <v>81</v>
      </c>
      <c r="D64" s="12"/>
      <c r="E64" s="12"/>
      <c r="F64" s="12"/>
      <c r="G64" s="62"/>
      <c r="H64" s="54"/>
      <c r="I64" s="44"/>
      <c r="J64" s="44"/>
      <c r="K64" s="45"/>
    </row>
    <row r="65" spans="1:11" ht="30.95" customHeight="1" x14ac:dyDescent="0.25">
      <c r="A65" s="55"/>
      <c r="B65" s="58"/>
      <c r="C65" s="7" t="s">
        <v>75</v>
      </c>
      <c r="D65" s="12"/>
      <c r="E65" s="12"/>
      <c r="F65" s="12"/>
      <c r="G65" s="61"/>
      <c r="H65" s="54"/>
      <c r="I65" s="44"/>
      <c r="J65" s="44"/>
      <c r="K65" s="45"/>
    </row>
    <row r="66" spans="1:11" ht="165" x14ac:dyDescent="0.25">
      <c r="A66" s="40" t="s">
        <v>83</v>
      </c>
      <c r="B66" s="10" t="s">
        <v>78</v>
      </c>
      <c r="C66" s="6" t="s">
        <v>80</v>
      </c>
      <c r="D66" s="12"/>
      <c r="E66" s="12"/>
      <c r="F66" s="12"/>
      <c r="G66" s="49" t="e">
        <f>K66</f>
        <v>#DIV/0!</v>
      </c>
      <c r="H66" s="48"/>
      <c r="I66" s="44">
        <f>COUNT(D66:F67)</f>
        <v>0</v>
      </c>
      <c r="J66" s="44">
        <f>I66*5</f>
        <v>0</v>
      </c>
      <c r="K66" s="45" t="e">
        <f>SUM(D66:F67)/J66</f>
        <v>#DIV/0!</v>
      </c>
    </row>
    <row r="67" spans="1:11" ht="45" x14ac:dyDescent="0.25">
      <c r="A67" s="40"/>
      <c r="B67" s="10" t="s">
        <v>79</v>
      </c>
      <c r="C67" s="6" t="s">
        <v>82</v>
      </c>
      <c r="D67" s="12"/>
      <c r="E67" s="12"/>
      <c r="F67" s="12"/>
      <c r="G67" s="61"/>
      <c r="H67" s="48"/>
      <c r="I67" s="44"/>
      <c r="J67" s="44"/>
      <c r="K67" s="45"/>
    </row>
    <row r="68" spans="1:11" ht="75" x14ac:dyDescent="0.25">
      <c r="A68" s="7" t="s">
        <v>86</v>
      </c>
      <c r="B68" s="22" t="s">
        <v>84</v>
      </c>
      <c r="C68" s="7" t="s">
        <v>85</v>
      </c>
      <c r="D68" s="12"/>
      <c r="E68" s="12"/>
      <c r="F68" s="12"/>
      <c r="G68" s="23" t="e">
        <f>K68</f>
        <v>#DIV/0!</v>
      </c>
      <c r="H68" s="31"/>
      <c r="I68">
        <f>COUNT(D68:F68)</f>
        <v>0</v>
      </c>
      <c r="J68">
        <f>I68*5</f>
        <v>0</v>
      </c>
      <c r="K68" s="15" t="e">
        <f>SUM(D68:F68)/J68</f>
        <v>#DIV/0!</v>
      </c>
    </row>
    <row r="69" spans="1:11" ht="26.85" customHeight="1" x14ac:dyDescent="0.25"/>
    <row r="70" spans="1:11" ht="26.85" customHeight="1" x14ac:dyDescent="0.25"/>
    <row r="71" spans="1:11" ht="26.85" customHeight="1" x14ac:dyDescent="0.25"/>
    <row r="72" spans="1:11" ht="30" x14ac:dyDescent="0.35">
      <c r="A72" s="52"/>
      <c r="B72" s="52"/>
      <c r="C72" s="52"/>
      <c r="D72" s="16" t="s">
        <v>45</v>
      </c>
      <c r="E72" s="16" t="s">
        <v>46</v>
      </c>
      <c r="F72" s="16" t="s">
        <v>47</v>
      </c>
    </row>
    <row r="73" spans="1:11" ht="26.25" x14ac:dyDescent="0.25">
      <c r="A73" s="53" t="s">
        <v>87</v>
      </c>
      <c r="B73" s="53"/>
      <c r="C73" s="53"/>
      <c r="D73" s="12">
        <f>COUNT(D76:F78)*5</f>
        <v>0</v>
      </c>
      <c r="E73" s="12">
        <f>SUM(D76:F78)</f>
        <v>0</v>
      </c>
      <c r="F73" s="17" t="e">
        <f>E73/D73</f>
        <v>#DIV/0!</v>
      </c>
    </row>
    <row r="74" spans="1:11" ht="24" thickBot="1" x14ac:dyDescent="0.3">
      <c r="A74" s="19"/>
      <c r="B74" s="19"/>
      <c r="C74" s="19"/>
      <c r="D74" s="19"/>
      <c r="E74" s="19"/>
    </row>
    <row r="75" spans="1:11" ht="42" x14ac:dyDescent="0.25">
      <c r="A75" s="1" t="s">
        <v>0</v>
      </c>
      <c r="B75" s="1" t="s">
        <v>1</v>
      </c>
      <c r="C75" s="13" t="s">
        <v>2</v>
      </c>
      <c r="D75" s="24" t="s">
        <v>22</v>
      </c>
      <c r="E75" s="24" t="s">
        <v>23</v>
      </c>
      <c r="F75" s="24" t="s">
        <v>24</v>
      </c>
      <c r="G75" s="24" t="s">
        <v>44</v>
      </c>
      <c r="H75" s="14" t="s">
        <v>98</v>
      </c>
    </row>
    <row r="76" spans="1:11" ht="85.5" customHeight="1" x14ac:dyDescent="0.25">
      <c r="A76" s="55" t="s">
        <v>88</v>
      </c>
      <c r="B76" s="7" t="s">
        <v>89</v>
      </c>
      <c r="C76" s="32" t="s">
        <v>91</v>
      </c>
      <c r="D76" s="12"/>
      <c r="E76" s="12"/>
      <c r="F76" s="12"/>
      <c r="G76" s="49" t="e">
        <f>K76</f>
        <v>#DIV/0!</v>
      </c>
      <c r="H76" s="63"/>
      <c r="I76" s="44">
        <f>COUNT(D76:F78)</f>
        <v>0</v>
      </c>
      <c r="J76" s="44">
        <f>I76*5</f>
        <v>0</v>
      </c>
      <c r="K76" s="45" t="e">
        <f>(SUM(D76:F78))/J76</f>
        <v>#DIV/0!</v>
      </c>
    </row>
    <row r="77" spans="1:11" ht="42.75" customHeight="1" x14ac:dyDescent="0.25">
      <c r="A77" s="55"/>
      <c r="B77" s="58" t="s">
        <v>90</v>
      </c>
      <c r="C77" s="32" t="s">
        <v>93</v>
      </c>
      <c r="D77" s="12"/>
      <c r="E77" s="12"/>
      <c r="F77" s="12"/>
      <c r="G77" s="36"/>
      <c r="H77" s="64"/>
      <c r="I77" s="44"/>
      <c r="J77" s="44"/>
      <c r="K77" s="45"/>
    </row>
    <row r="78" spans="1:11" ht="28.9" customHeight="1" x14ac:dyDescent="0.25">
      <c r="A78" s="55"/>
      <c r="B78" s="58"/>
      <c r="C78" s="32" t="s">
        <v>92</v>
      </c>
      <c r="D78" s="12"/>
      <c r="E78" s="12"/>
      <c r="F78" s="12"/>
      <c r="G78" s="36"/>
      <c r="H78" s="64"/>
      <c r="I78" s="44"/>
      <c r="J78" s="44"/>
      <c r="K78" s="45"/>
    </row>
  </sheetData>
  <mergeCells count="105">
    <mergeCell ref="A10:C10"/>
    <mergeCell ref="H43:H44"/>
    <mergeCell ref="H45:H46"/>
    <mergeCell ref="H47:H48"/>
    <mergeCell ref="H56:H59"/>
    <mergeCell ref="H60:H65"/>
    <mergeCell ref="C1:G1"/>
    <mergeCell ref="C2:G2"/>
    <mergeCell ref="C3:G3"/>
    <mergeCell ref="A1:B3"/>
    <mergeCell ref="A5:C5"/>
    <mergeCell ref="A6:C6"/>
    <mergeCell ref="A7:C7"/>
    <mergeCell ref="A8:C8"/>
    <mergeCell ref="A9:C9"/>
    <mergeCell ref="A72:C72"/>
    <mergeCell ref="A73:C73"/>
    <mergeCell ref="B77:B78"/>
    <mergeCell ref="A76:A78"/>
    <mergeCell ref="A66:A67"/>
    <mergeCell ref="G76:G78"/>
    <mergeCell ref="I76:I78"/>
    <mergeCell ref="J76:J78"/>
    <mergeCell ref="K76:K78"/>
    <mergeCell ref="H76:H78"/>
    <mergeCell ref="K66:K67"/>
    <mergeCell ref="H66:H67"/>
    <mergeCell ref="G56:G59"/>
    <mergeCell ref="I56:I59"/>
    <mergeCell ref="J56:J59"/>
    <mergeCell ref="K56:K59"/>
    <mergeCell ref="G60:G65"/>
    <mergeCell ref="I60:I65"/>
    <mergeCell ref="J60:J65"/>
    <mergeCell ref="K60:K65"/>
    <mergeCell ref="A53:C53"/>
    <mergeCell ref="A56:A59"/>
    <mergeCell ref="B58:B59"/>
    <mergeCell ref="A60:A65"/>
    <mergeCell ref="B63:B65"/>
    <mergeCell ref="B61:B62"/>
    <mergeCell ref="G66:G67"/>
    <mergeCell ref="I66:I67"/>
    <mergeCell ref="J66:J67"/>
    <mergeCell ref="J43:J44"/>
    <mergeCell ref="K43:K44"/>
    <mergeCell ref="I45:I46"/>
    <mergeCell ref="J45:J46"/>
    <mergeCell ref="K45:K46"/>
    <mergeCell ref="I47:I48"/>
    <mergeCell ref="J47:J48"/>
    <mergeCell ref="K47:K48"/>
    <mergeCell ref="A52:C52"/>
    <mergeCell ref="A39:C39"/>
    <mergeCell ref="A40:C40"/>
    <mergeCell ref="A45:A46"/>
    <mergeCell ref="A47:A48"/>
    <mergeCell ref="G43:G44"/>
    <mergeCell ref="G45:G46"/>
    <mergeCell ref="G47:G48"/>
    <mergeCell ref="A43:A44"/>
    <mergeCell ref="I43:I44"/>
    <mergeCell ref="A13:C13"/>
    <mergeCell ref="A14:C14"/>
    <mergeCell ref="H17:H21"/>
    <mergeCell ref="H22:H25"/>
    <mergeCell ref="H26:H29"/>
    <mergeCell ref="G17:G21"/>
    <mergeCell ref="C22:C23"/>
    <mergeCell ref="C24:C25"/>
    <mergeCell ref="A26:A29"/>
    <mergeCell ref="C27:C28"/>
    <mergeCell ref="B17:B21"/>
    <mergeCell ref="G22:G25"/>
    <mergeCell ref="A17:A21"/>
    <mergeCell ref="A22:A25"/>
    <mergeCell ref="A32:A33"/>
    <mergeCell ref="I26:I29"/>
    <mergeCell ref="J26:J29"/>
    <mergeCell ref="K26:K29"/>
    <mergeCell ref="G26:G29"/>
    <mergeCell ref="H30:H31"/>
    <mergeCell ref="H34:H36"/>
    <mergeCell ref="G30:G31"/>
    <mergeCell ref="I30:I31"/>
    <mergeCell ref="J30:J31"/>
    <mergeCell ref="K30:K31"/>
    <mergeCell ref="G32:G33"/>
    <mergeCell ref="H32:H33"/>
    <mergeCell ref="J17:J21"/>
    <mergeCell ref="I17:I21"/>
    <mergeCell ref="K17:K21"/>
    <mergeCell ref="I22:I25"/>
    <mergeCell ref="J22:J25"/>
    <mergeCell ref="K22:K25"/>
    <mergeCell ref="I32:I33"/>
    <mergeCell ref="J32:J33"/>
    <mergeCell ref="K32:K33"/>
    <mergeCell ref="G34:G36"/>
    <mergeCell ref="I34:I36"/>
    <mergeCell ref="J34:J36"/>
    <mergeCell ref="K34:K36"/>
    <mergeCell ref="A30:A31"/>
    <mergeCell ref="A34:A36"/>
    <mergeCell ref="B35:B36"/>
  </mergeCells>
  <phoneticPr fontId="13" type="noConversion"/>
  <conditionalFormatting sqref="G17:G21">
    <cfRule type="cellIs" dxfId="50" priority="49" operator="equal">
      <formula>1</formula>
    </cfRule>
    <cfRule type="cellIs" dxfId="49" priority="50" operator="between">
      <formula>0.85</formula>
      <formula>0.999</formula>
    </cfRule>
    <cfRule type="cellIs" dxfId="48" priority="51" operator="lessThan">
      <formula>0.85</formula>
    </cfRule>
  </conditionalFormatting>
  <conditionalFormatting sqref="G22:G25">
    <cfRule type="cellIs" dxfId="47" priority="46" operator="equal">
      <formula>1</formula>
    </cfRule>
    <cfRule type="cellIs" dxfId="46" priority="47" operator="between">
      <formula>0.85</formula>
      <formula>0.999</formula>
    </cfRule>
    <cfRule type="cellIs" dxfId="45" priority="48" operator="lessThan">
      <formula>0.85</formula>
    </cfRule>
  </conditionalFormatting>
  <conditionalFormatting sqref="G26:G29">
    <cfRule type="cellIs" dxfId="44" priority="43" operator="equal">
      <formula>1</formula>
    </cfRule>
    <cfRule type="cellIs" dxfId="43" priority="44" operator="between">
      <formula>0.85</formula>
      <formula>0.999</formula>
    </cfRule>
    <cfRule type="cellIs" dxfId="42" priority="45" operator="lessThan">
      <formula>0.85</formula>
    </cfRule>
  </conditionalFormatting>
  <conditionalFormatting sqref="G30">
    <cfRule type="cellIs" dxfId="41" priority="40" operator="equal">
      <formula>1</formula>
    </cfRule>
    <cfRule type="cellIs" dxfId="40" priority="41" operator="between">
      <formula>0.85</formula>
      <formula>0.999</formula>
    </cfRule>
    <cfRule type="cellIs" dxfId="39" priority="42" operator="lessThan">
      <formula>0.85</formula>
    </cfRule>
  </conditionalFormatting>
  <conditionalFormatting sqref="F14">
    <cfRule type="cellIs" dxfId="38" priority="37" operator="equal">
      <formula>1</formula>
    </cfRule>
    <cfRule type="cellIs" dxfId="37" priority="38" operator="between">
      <formula>0.85</formula>
      <formula>0.999</formula>
    </cfRule>
    <cfRule type="cellIs" dxfId="36" priority="39" operator="lessThan">
      <formula>0.85</formula>
    </cfRule>
  </conditionalFormatting>
  <conditionalFormatting sqref="F40">
    <cfRule type="cellIs" dxfId="35" priority="34" operator="equal">
      <formula>1</formula>
    </cfRule>
    <cfRule type="cellIs" dxfId="34" priority="35" operator="between">
      <formula>0.85</formula>
      <formula>0.999</formula>
    </cfRule>
    <cfRule type="cellIs" dxfId="33" priority="36" operator="lessThan">
      <formula>0.85</formula>
    </cfRule>
  </conditionalFormatting>
  <conditionalFormatting sqref="F53">
    <cfRule type="cellIs" dxfId="32" priority="31" operator="equal">
      <formula>1</formula>
    </cfRule>
    <cfRule type="cellIs" dxfId="31" priority="32" operator="between">
      <formula>0.85</formula>
      <formula>0.999</formula>
    </cfRule>
    <cfRule type="cellIs" dxfId="30" priority="33" operator="lessThan">
      <formula>0.85</formula>
    </cfRule>
  </conditionalFormatting>
  <conditionalFormatting sqref="G43:G48">
    <cfRule type="cellIs" dxfId="29" priority="28" operator="equal">
      <formula>1</formula>
    </cfRule>
    <cfRule type="cellIs" dxfId="28" priority="29" operator="between">
      <formula>0.85</formula>
      <formula>0.999</formula>
    </cfRule>
    <cfRule type="cellIs" dxfId="27" priority="30" operator="lessThan">
      <formula>0.85</formula>
    </cfRule>
  </conditionalFormatting>
  <conditionalFormatting sqref="G56:G68">
    <cfRule type="cellIs" dxfId="26" priority="25" operator="equal">
      <formula>1</formula>
    </cfRule>
    <cfRule type="cellIs" dxfId="25" priority="26" operator="between">
      <formula>0.85</formula>
      <formula>0.999</formula>
    </cfRule>
    <cfRule type="cellIs" dxfId="24" priority="27" operator="lessThan">
      <formula>0.85</formula>
    </cfRule>
  </conditionalFormatting>
  <conditionalFormatting sqref="F73">
    <cfRule type="cellIs" dxfId="23" priority="22" operator="equal">
      <formula>1</formula>
    </cfRule>
    <cfRule type="cellIs" dxfId="22" priority="23" operator="between">
      <formula>0.85</formula>
      <formula>0.999</formula>
    </cfRule>
    <cfRule type="cellIs" dxfId="21" priority="24" operator="lessThan">
      <formula>0.85</formula>
    </cfRule>
  </conditionalFormatting>
  <conditionalFormatting sqref="G76">
    <cfRule type="cellIs" dxfId="20" priority="19" operator="equal">
      <formula>1</formula>
    </cfRule>
    <cfRule type="cellIs" dxfId="19" priority="20" operator="between">
      <formula>0.85</formula>
      <formula>0.999</formula>
    </cfRule>
    <cfRule type="cellIs" dxfId="18" priority="21" operator="lessThan">
      <formula>0.85</formula>
    </cfRule>
  </conditionalFormatting>
  <conditionalFormatting sqref="F6">
    <cfRule type="cellIs" dxfId="17" priority="16" operator="equal">
      <formula>1</formula>
    </cfRule>
    <cfRule type="cellIs" dxfId="16" priority="17" operator="between">
      <formula>0.85</formula>
      <formula>0.999</formula>
    </cfRule>
    <cfRule type="cellIs" dxfId="15" priority="18" operator="lessThan">
      <formula>0.85</formula>
    </cfRule>
  </conditionalFormatting>
  <conditionalFormatting sqref="F7">
    <cfRule type="cellIs" dxfId="14" priority="13" operator="equal">
      <formula>1</formula>
    </cfRule>
    <cfRule type="cellIs" dxfId="13" priority="14" operator="between">
      <formula>0.85</formula>
      <formula>0.999</formula>
    </cfRule>
    <cfRule type="cellIs" dxfId="12" priority="15" operator="lessThan">
      <formula>0.85</formula>
    </cfRule>
  </conditionalFormatting>
  <conditionalFormatting sqref="F8">
    <cfRule type="cellIs" dxfId="11" priority="10" operator="equal">
      <formula>1</formula>
    </cfRule>
    <cfRule type="cellIs" dxfId="10" priority="11" operator="between">
      <formula>0.85</formula>
      <formula>0.999</formula>
    </cfRule>
    <cfRule type="cellIs" dxfId="9" priority="12" operator="lessThan">
      <formula>0.85</formula>
    </cfRule>
  </conditionalFormatting>
  <conditionalFormatting sqref="F9">
    <cfRule type="cellIs" dxfId="8" priority="7" operator="equal">
      <formula>1</formula>
    </cfRule>
    <cfRule type="cellIs" dxfId="7" priority="8" operator="between">
      <formula>0.85</formula>
      <formula>0.999</formula>
    </cfRule>
    <cfRule type="cellIs" dxfId="6" priority="9" operator="lessThan">
      <formula>0.85</formula>
    </cfRule>
  </conditionalFormatting>
  <conditionalFormatting sqref="F10">
    <cfRule type="cellIs" dxfId="5" priority="4" operator="equal">
      <formula>1</formula>
    </cfRule>
    <cfRule type="cellIs" dxfId="4" priority="5" operator="between">
      <formula>0.85</formula>
      <formula>0.999</formula>
    </cfRule>
    <cfRule type="cellIs" dxfId="3" priority="6" operator="lessThan">
      <formula>0.85</formula>
    </cfRule>
  </conditionalFormatting>
  <conditionalFormatting sqref="G32">
    <cfRule type="cellIs" dxfId="2" priority="1" operator="equal">
      <formula>1</formula>
    </cfRule>
    <cfRule type="cellIs" dxfId="1" priority="2" operator="between">
      <formula>0.85</formula>
      <formula>0.999</formula>
    </cfRule>
    <cfRule type="cellIs" dxfId="0" priority="3" operator="lessThan">
      <formula>0.85</formula>
    </cfRule>
  </conditionalFormatting>
  <dataValidations count="3">
    <dataValidation type="list" allowBlank="1" showInputMessage="1" showErrorMessage="1" sqref="D17:D36 D76:D78 D56:D68 D43:D48" xr:uid="{2A308D3B-F017-409A-B805-EA8003375755}">
      <formula1>$L$10:$L$13</formula1>
    </dataValidation>
    <dataValidation type="list" allowBlank="1" showInputMessage="1" showErrorMessage="1" sqref="E17:E36 E76:E78 E56:E68 E43:E48" xr:uid="{9C06B2A9-93ED-4F74-8384-425320CF74AA}">
      <formula1>$K$10:$K$13</formula1>
    </dataValidation>
    <dataValidation type="list" allowBlank="1" showInputMessage="1" showErrorMessage="1" sqref="F17:F36 F76:F78 F56:F68 F43:F48" xr:uid="{DF4615D4-EB61-4D91-8DBB-2BEC37384DC6}">
      <formula1>$J$10:$J$13</formula1>
    </dataValidation>
  </dataValidations>
  <pageMargins left="0.7" right="0.7" top="0.75" bottom="0.75" header="0.3" footer="0.3"/>
  <pageSetup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PAHO</dc:creator>
  <cp:lastModifiedBy>Hernan Luque</cp:lastModifiedBy>
  <dcterms:created xsi:type="dcterms:W3CDTF">2020-03-09T20:55:52Z</dcterms:created>
  <dcterms:modified xsi:type="dcterms:W3CDTF">2020-04-01T22:03:07Z</dcterms:modified>
</cp:coreProperties>
</file>