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docs.live.net/67d1d3e68af313f3/Desktop/COVID19/herramientas de camas y RRHH/"/>
    </mc:Choice>
  </mc:AlternateContent>
  <xr:revisionPtr revIDLastSave="0" documentId="8_{1BD9706B-3DB3-4C80-9CAC-B9D8E4A64C8C}" xr6:coauthVersionLast="45" xr6:coauthVersionMax="45" xr10:uidLastSave="{00000000-0000-0000-0000-000000000000}"/>
  <bookViews>
    <workbookView xWindow="1515" yWindow="1515" windowWidth="17055" windowHeight="13230" xr2:uid="{460DA695-271E-4F4B-B01C-42CD53E94C2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4" i="1" l="1"/>
  <c r="J34" i="1" s="1"/>
  <c r="K34" i="1" s="1"/>
  <c r="G34" i="1" s="1"/>
  <c r="I32" i="1"/>
  <c r="I30" i="1"/>
  <c r="J30" i="1" s="1"/>
  <c r="K30" i="1" s="1"/>
  <c r="A9" i="1" l="1"/>
  <c r="A8" i="1"/>
  <c r="A7" i="1"/>
  <c r="A6" i="1"/>
  <c r="E73" i="1"/>
  <c r="E9" i="1" s="1"/>
  <c r="D73" i="1"/>
  <c r="D9" i="1" s="1"/>
  <c r="I76" i="1"/>
  <c r="J76" i="1" s="1"/>
  <c r="K76" i="1" s="1"/>
  <c r="G76" i="1" s="1"/>
  <c r="E53" i="1"/>
  <c r="E8" i="1" s="1"/>
  <c r="D53" i="1"/>
  <c r="D8" i="1" s="1"/>
  <c r="I68" i="1"/>
  <c r="J68" i="1" s="1"/>
  <c r="K68" i="1" s="1"/>
  <c r="G68" i="1" s="1"/>
  <c r="I66" i="1"/>
  <c r="J66" i="1" s="1"/>
  <c r="K66" i="1" s="1"/>
  <c r="G66" i="1" s="1"/>
  <c r="I60" i="1"/>
  <c r="J60" i="1" s="1"/>
  <c r="K60" i="1" s="1"/>
  <c r="G60" i="1" s="1"/>
  <c r="I56" i="1"/>
  <c r="J56" i="1" s="1"/>
  <c r="K56" i="1" s="1"/>
  <c r="G56" i="1" s="1"/>
  <c r="E40" i="1"/>
  <c r="E7" i="1" s="1"/>
  <c r="D40" i="1"/>
  <c r="D7" i="1" s="1"/>
  <c r="I47" i="1"/>
  <c r="J47" i="1" s="1"/>
  <c r="K47" i="1" s="1"/>
  <c r="G47" i="1" s="1"/>
  <c r="I45" i="1"/>
  <c r="J45" i="1" s="1"/>
  <c r="K45" i="1" s="1"/>
  <c r="G45" i="1" s="1"/>
  <c r="I43" i="1"/>
  <c r="J43" i="1" s="1"/>
  <c r="K43" i="1" s="1"/>
  <c r="G43" i="1" s="1"/>
  <c r="E14" i="1"/>
  <c r="E6" i="1" s="1"/>
  <c r="D14" i="1"/>
  <c r="D6" i="1" s="1"/>
  <c r="I26" i="1"/>
  <c r="J26" i="1" s="1"/>
  <c r="K26" i="1" s="1"/>
  <c r="G26" i="1" s="1"/>
  <c r="I22" i="1"/>
  <c r="J22" i="1" s="1"/>
  <c r="K22" i="1" s="1"/>
  <c r="G22" i="1" s="1"/>
  <c r="I17" i="1"/>
  <c r="J17" i="1" s="1"/>
  <c r="K17" i="1" s="1"/>
  <c r="G17" i="1" s="1"/>
  <c r="G30" i="1" l="1"/>
  <c r="J32" i="1"/>
  <c r="D10" i="1"/>
  <c r="E10" i="1"/>
  <c r="F73" i="1"/>
  <c r="F9" i="1" s="1"/>
  <c r="F53" i="1"/>
  <c r="F8" i="1" s="1"/>
  <c r="F40" i="1"/>
  <c r="F7" i="1" s="1"/>
  <c r="F14" i="1"/>
  <c r="F6" i="1" s="1"/>
  <c r="K32" i="1" l="1"/>
  <c r="G32" i="1" s="1"/>
  <c r="F10" i="1"/>
</calcChain>
</file>

<file path=xl/sharedStrings.xml><?xml version="1.0" encoding="utf-8"?>
<sst xmlns="http://schemas.openxmlformats.org/spreadsheetml/2006/main" count="141" uniqueCount="103">
  <si>
    <t>Total</t>
  </si>
  <si>
    <t>Framework for the response of Integrated Health Service Delivery Networks to COVID-19</t>
  </si>
  <si>
    <t>Health System And Services OPS/OMS</t>
  </si>
  <si>
    <t>Assessment matrix for consultants</t>
  </si>
  <si>
    <t>Maximun Value</t>
  </si>
  <si>
    <t>Value obtained</t>
  </si>
  <si>
    <t>Compliance percentage</t>
  </si>
  <si>
    <t xml:space="preserve">Model of Care: Interventions in response to COVID-19 outbreaks </t>
  </si>
  <si>
    <t>Attributes 
(adapted for COVID-19 Outbreaks)</t>
  </si>
  <si>
    <t>Essential Actions</t>
  </si>
  <si>
    <t>Meets</t>
  </si>
  <si>
    <t>In process</t>
  </si>
  <si>
    <t>Do not meets</t>
  </si>
  <si>
    <t>Level of compliance</t>
  </si>
  <si>
    <t>Observations</t>
  </si>
  <si>
    <r>
      <t xml:space="preserve">Definition of the population and territory: </t>
    </r>
    <r>
      <rPr>
        <sz val="12"/>
        <color rgb="FF000000"/>
        <rFont val="Calibri"/>
        <family val="2"/>
        <scheme val="minor"/>
      </rPr>
      <t>Identification of population groups most at risk based on epidemiological criteria of the COVID-19 outbreak.</t>
    </r>
  </si>
  <si>
    <t>Identification of population groups most at risk:
•	Older adults (60 years old and over).
•	Patients with chronic diseases.
•	Populations living temporarily or permanently in institutions (prisons, nursing homes, children's homes).
•	People in conditions of vulnerability (overcrowding, some disabilities, older adults living alone, caregivers of patients)
Define risk stratification and prioritization mechanisms based on responsiveness
Population mapping using epidemiological risk criteria and according to projected cases.</t>
  </si>
  <si>
    <t>•	Intensify information and health education actions.</t>
  </si>
  <si>
    <t>•	Perform monitoring activities of risk groups.</t>
  </si>
  <si>
    <t>•	Develop a home or institutional visiting program</t>
  </si>
  <si>
    <t>•	Monitoring and control of the visiting program</t>
  </si>
  <si>
    <t>•	Outpatient care programming based on priority criteria.</t>
  </si>
  <si>
    <r>
      <t xml:space="preserve">Network of healthcare facilities:
</t>
    </r>
    <r>
      <rPr>
        <sz val="12"/>
        <color rgb="FF000000"/>
        <rFont val="Calibri"/>
        <family val="2"/>
        <scheme val="minor"/>
      </rPr>
      <t>Define the health services and human resources needs focused on responding to the increased demands of the population in the event of a COVID-19 epidemic</t>
    </r>
    <r>
      <rPr>
        <b/>
        <sz val="12"/>
        <color rgb="FF000000"/>
        <rFont val="Calibri"/>
        <family val="2"/>
        <scheme val="minor"/>
      </rPr>
      <t xml:space="preserve">
</t>
    </r>
  </si>
  <si>
    <t>Mapping of health facilities in the network defining those units with response capacity for COVID-19 (this includes First Level of Care and hospitals)</t>
  </si>
  <si>
    <t>Identification of private health services that can respond in the epidemic of COVID-19</t>
  </si>
  <si>
    <t xml:space="preserve">Inventory and availability of equipment and means of transportation. </t>
  </si>
  <si>
    <t>Inventory and distribution of Human Resources, by professional profile, available for the response to the COVID-19 outbreak.</t>
  </si>
  <si>
    <t>•	Verify the response capacity of the health facilities designated to provide epidemic care.</t>
  </si>
  <si>
    <t>•	Verification of the availability of medical supplies, laboratory reagents and other materials.</t>
  </si>
  <si>
    <r>
      <t xml:space="preserve">First Level of Care: </t>
    </r>
    <r>
      <rPr>
        <sz val="12"/>
        <color rgb="FF000000"/>
        <rFont val="Calibri"/>
        <family val="2"/>
        <scheme val="minor"/>
      </rPr>
      <t>Ensure the resolution capacity of the first level of care (Primary Care) to reinforce its role in the response to a COVID-19 epidemic.</t>
    </r>
  </si>
  <si>
    <t>Ensure the availability of personnel in First Level of Care health facilities for the response to a COVID-19 epidemic</t>
  </si>
  <si>
    <t>Guarantee the safety of health care workers</t>
  </si>
  <si>
    <t>Availability and use of protocols that include:
•	Identification of suspected cases
•	Ambulatory management of cases
•	Home visit and follow-up of cases
•	Triage
•	Referrals (based on patient conditions)
•	Isolation at Home for mild cases
Ensuring the diagnosis, communication and proper transfer of patients.</t>
  </si>
  <si>
    <t>Definition of the support structure that ensures resolution capacity (Diagnostic support, mobilization of community care teams and patient transportation)</t>
  </si>
  <si>
    <t>•	Verify the dissemination and implementation of all protocols designated for the management o a COVID-19 emergency.</t>
  </si>
  <si>
    <t>•	Verify the infrastructure and conditions to provide care of the health facilities assigned for patient care.</t>
  </si>
  <si>
    <t>•	Verify the conditions for triage and isolation of patients with respiratory symptoms.</t>
  </si>
  <si>
    <r>
      <t xml:space="preserve">Delivery of Specialized services: 
</t>
    </r>
    <r>
      <rPr>
        <sz val="12"/>
        <color rgb="FF000000"/>
        <rFont val="Calibri"/>
        <family val="2"/>
        <scheme val="minor"/>
      </rPr>
      <t>Guarantee priority and preferential care of patients referred for specialized care during epidemic of COVID-19</t>
    </r>
  </si>
  <si>
    <t>Identify and define mechanisms for accessing outpatient consultations.</t>
  </si>
  <si>
    <t xml:space="preserve">Have a Progressive Activation plan by phases in accordance with the projected evolution of the epidemic.
</t>
  </si>
  <si>
    <t>•	Verify the development and application of  protocols for referral and consultations to specialized care.</t>
  </si>
  <si>
    <t>•	Verify the capacity for reorganization of specialized services: Intensive care unit, hospitalization and isolation rooms</t>
  </si>
  <si>
    <t>Establish referral mechanisms (algorithm for care and transfer of patients with COVID-19)</t>
  </si>
  <si>
    <t>Define criteria for management of domiciliary isolation of patients and requirements for safe environment for home isolation.</t>
  </si>
  <si>
    <r>
      <t xml:space="preserve">Coordinated Care throughout the Network:
</t>
    </r>
    <r>
      <rPr>
        <sz val="12"/>
        <color rgb="FF000000"/>
        <rFont val="Calibri"/>
        <family val="2"/>
        <scheme val="minor"/>
      </rPr>
      <t>Define the mechanisms for coordination of care in the continuum of health services for patients according to protocols adjusted for the COVID-19
Response.</t>
    </r>
  </si>
  <si>
    <t>Verify the existence of referral protocols specific to COVID-19 emergency</t>
  </si>
  <si>
    <t>Verify the existence of protocols for home care and domiciliary isolations.</t>
  </si>
  <si>
    <t>Person-, family- and community-centred care: 
Empowering people, families and communities in containment and mitigation measures for the COVID-19 emergency.</t>
  </si>
  <si>
    <t>Identify the mechanisms and materials for community information and education in preventing transmission of COVID-19</t>
  </si>
  <si>
    <t>Identify training needs for caregivers of persons in home isolation</t>
  </si>
  <si>
    <t>Identify sources of extrabudgetary resources and mechanism to obtain them for the response to the COVID-19 emergency.</t>
  </si>
  <si>
    <t>•	Verify availability of call centers and help lines.</t>
  </si>
  <si>
    <t>•	Verify the implementation of information and education interventions to the community about COVID-19.</t>
  </si>
  <si>
    <t>•	Verify the conditions for support and follow-up of domiciliary isolation</t>
  </si>
  <si>
    <t>Governance: Strategies for the Response to the epidemic</t>
  </si>
  <si>
    <r>
      <t xml:space="preserve">Governance system: </t>
    </r>
    <r>
      <rPr>
        <sz val="11"/>
        <color rgb="FF000000"/>
        <rFont val="Calibri"/>
        <family val="2"/>
        <scheme val="minor"/>
      </rPr>
      <t>Define a single governance instance for decision-making during the COVID-19 epidemic</t>
    </r>
  </si>
  <si>
    <t>Identify stakeholders, roles and the communication and coordination mechanisms for leading the response to COVID-19</t>
  </si>
  <si>
    <t>Identify special dispensations for hiring and mobilizing human resources, purchasing and distributing supplies and equipment.</t>
  </si>
  <si>
    <r>
      <t>·</t>
    </r>
    <r>
      <rPr>
        <sz val="7"/>
        <color rgb="FF000000"/>
        <rFont val="Times New Roman"/>
        <family val="1"/>
      </rPr>
      <t>     </t>
    </r>
    <r>
      <rPr>
        <sz val="12"/>
        <color rgb="FF000000"/>
        <rFont val="Calibri"/>
        <family val="2"/>
        <scheme val="minor"/>
      </rPr>
      <t> Verify the existing legal frameworks necessary for the performance of health services during emergencies and epidemics.</t>
    </r>
  </si>
  <si>
    <r>
      <t>·</t>
    </r>
    <r>
      <rPr>
        <sz val="7"/>
        <color rgb="FF000000"/>
        <rFont val="Times New Roman"/>
        <family val="1"/>
      </rPr>
      <t xml:space="preserve">       </t>
    </r>
    <r>
      <rPr>
        <sz val="11"/>
        <color rgb="FF000000"/>
        <rFont val="Calibri"/>
        <family val="2"/>
        <scheme val="minor"/>
      </rPr>
      <t>Verify stakeholder communication mechanisms.</t>
    </r>
  </si>
  <si>
    <r>
      <rPr>
        <b/>
        <sz val="11"/>
        <color theme="1"/>
        <rFont val="Calibri"/>
        <family val="2"/>
        <scheme val="minor"/>
      </rPr>
      <t xml:space="preserve">PCommunity participation: </t>
    </r>
    <r>
      <rPr>
        <sz val="11"/>
        <color theme="1"/>
        <rFont val="Calibri"/>
        <family val="2"/>
        <scheme val="minor"/>
      </rPr>
      <t xml:space="preserve">Implement mechanisms that ensure social participation </t>
    </r>
  </si>
  <si>
    <t>Mapping of community leaders and stakeholders that can be activated for the response to COVID-19</t>
  </si>
  <si>
    <t>Promote the role of community stakeholders in the response to the epidemic (information, communication, community monitoring of cases)</t>
  </si>
  <si>
    <t>•	Verify alliances to ensure the care of patients in vulnerable conditions and the prevention of COVID-19</t>
  </si>
  <si>
    <t>•	Verify the implementation of community training and education activities in the prevention and containment actions of COVID-19</t>
  </si>
  <si>
    <r>
      <rPr>
        <b/>
        <sz val="11"/>
        <color theme="1"/>
        <rFont val="Calibri"/>
        <family val="2"/>
        <scheme val="minor"/>
      </rPr>
      <t xml:space="preserve">Intersectoral action: </t>
    </r>
    <r>
      <rPr>
        <sz val="11"/>
        <color theme="1"/>
        <rFont val="Calibri"/>
        <family val="2"/>
        <scheme val="minor"/>
      </rPr>
      <t>Implement actions with other sectors involved in the control of the epidemic by activating the existing intersectoral coordination mechanisms.</t>
    </r>
    <r>
      <rPr>
        <b/>
        <sz val="11"/>
        <color theme="1"/>
        <rFont val="Calibri"/>
        <family val="2"/>
        <scheme val="minor"/>
      </rPr>
      <t xml:space="preserve">
</t>
    </r>
  </si>
  <si>
    <t xml:space="preserve">
Mapping of intersectoral actors (education, local and regional governments, social development, police, military forces, communal governments, churches) to be activated for the response to COVID-19</t>
  </si>
  <si>
    <t>·      Verify alliances to support interventions in the emergency of COVID-19</t>
  </si>
  <si>
    <t>·   Verify the training and education actions of sectoral institutions in the prevention and containment actions of COVID-19</t>
  </si>
  <si>
    <t>Identify sources of extrabudgetary resources and mechanism to obtain them for the response to the COVID-19 emergency.
Determine the role of intersectoral actors in the response</t>
  </si>
  <si>
    <t>Organizational and Management: Management capacity and conditions for the response to the epidemic</t>
  </si>
  <si>
    <r>
      <rPr>
        <b/>
        <sz val="11"/>
        <color theme="1"/>
        <rFont val="Calibri"/>
        <family val="2"/>
        <scheme val="minor"/>
      </rPr>
      <t xml:space="preserve">Integrated management: 
</t>
    </r>
    <r>
      <rPr>
        <sz val="11"/>
        <color theme="1"/>
        <rFont val="Calibri"/>
        <family val="2"/>
        <scheme val="minor"/>
      </rPr>
      <t>Ensuring the flow of supplies, equipment, maintenance and logistic support necessary for the effective of healthcare facilities in response to the COVID-19.</t>
    </r>
    <r>
      <rPr>
        <b/>
        <sz val="11"/>
        <color theme="1"/>
        <rFont val="Calibri"/>
        <family val="2"/>
        <scheme val="minor"/>
      </rPr>
      <t xml:space="preserve">
</t>
    </r>
    <r>
      <rPr>
        <sz val="11"/>
        <color theme="1"/>
        <rFont val="Calibri"/>
        <family val="2"/>
        <scheme val="minor"/>
      </rPr>
      <t>.</t>
    </r>
  </si>
  <si>
    <t>Plan the availability and orderly and timely supply of personal protective equipment, equipment and supplies for the clinical management of patients, including medications, infection control supplies, hand hygiene supplies.</t>
  </si>
  <si>
    <t>Management and administrative support to health delivery in times of crisis.</t>
  </si>
  <si>
    <t xml:space="preserve">Administrative management of critical supplies </t>
  </si>
  <si>
    <t>•	Verify the operation of the critical supply chain</t>
  </si>
  <si>
    <t>•	Verify the inventory and availability of equipment and supplies: Ventilators, Oxygen, Pulse oximeters, Surgical masks, N95 / FFP2, Surgical gloves, Eye protection, Robes</t>
  </si>
  <si>
    <t>•	Verify the diagnostic capacity of laboratories</t>
  </si>
  <si>
    <t>•	Verify the vulnerability of the supply chain (food, water, basic services, waste management, electricity supply)</t>
  </si>
  <si>
    <r>
      <t xml:space="preserve">Human Resources: </t>
    </r>
    <r>
      <rPr>
        <sz val="11"/>
        <color rgb="FF000000"/>
        <rFont val="Calibri"/>
        <family val="2"/>
        <scheme val="minor"/>
      </rPr>
      <t>Provide measures for personnel protection, timely replacement and redistribution of the resource in the health service network.</t>
    </r>
  </si>
  <si>
    <t>Determine the levels of essential human resources for the delivery of required care and/or its increase according to the evolution of the epidemic</t>
  </si>
  <si>
    <t>Identify the human resource in health outside the network of services for progressive activation</t>
  </si>
  <si>
    <t>Ensue the required competencies for the effective response to the COVID-19 epidemic</t>
  </si>
  <si>
    <t xml:space="preserve">•	Verify the existence of a lists of health professionals working outside the health services that can be activated for contingencies (Universities and training centers, future health </t>
  </si>
  <si>
    <t>•	Verify the list of essential personnel and telephone numbers.</t>
  </si>
  <si>
    <t>•	Verify the availability and / or use of personal protective equipment</t>
  </si>
  <si>
    <t>•	Verify recruitment planning and decrease induction times</t>
  </si>
  <si>
    <t>•	Verify staff training requirements and actions to be implemented.</t>
  </si>
  <si>
    <t>•	Verify monitoring actions to employees and collaborators</t>
  </si>
  <si>
    <r>
      <rPr>
        <b/>
        <sz val="11"/>
        <color theme="1"/>
        <rFont val="Calibri"/>
        <family val="2"/>
        <scheme val="minor"/>
      </rPr>
      <t xml:space="preserve">Information systems: </t>
    </r>
    <r>
      <rPr>
        <sz val="11"/>
        <color theme="1"/>
        <rFont val="Calibri"/>
        <family val="2"/>
        <scheme val="minor"/>
      </rPr>
      <t>Ensure timely, quality information for decision-making during the COVID-19 emergency</t>
    </r>
  </si>
  <si>
    <t>Identify mechanisms for generating and processing of information that considers clinical, epidemiological data, use of resources and consumption of inputs.</t>
  </si>
  <si>
    <t>Establish coordination mechanisms for information management between epidemiology and health services for informed decision making</t>
  </si>
  <si>
    <t>Verify data generation mechanisms:
• Susceptible population
• Patients treated for respiratory symptoms
• Suspect cases
• Confirmed cases
• Hospital admissions
• Home isolation
• ICU hospitalization
• Deceased
• Expenditures
• Occupation of beds and stays</t>
  </si>
  <si>
    <t>Verify the information mechanisms in: Consumption and resource needs,  Service providers</t>
  </si>
  <si>
    <r>
      <rPr>
        <b/>
        <sz val="11"/>
        <color theme="1"/>
        <rFont val="Calibri"/>
        <family val="2"/>
        <scheme val="minor"/>
      </rPr>
      <t xml:space="preserve">Accountability: 
</t>
    </r>
    <r>
      <rPr>
        <sz val="11"/>
        <color theme="1"/>
        <rFont val="Calibri"/>
        <family val="2"/>
        <scheme val="minor"/>
      </rPr>
      <t>Define mechanisms for social accountability mechanisms of the COVID-19 epidemic management.</t>
    </r>
  </si>
  <si>
    <t>Establish institutional, local and national accountability mechanisms on the state of the COVID-19 epidemic
Identify sources of extrabudgetary resources and mechanism to obtain them for the response to the COVID-19 emergency.</t>
  </si>
  <si>
    <t>•	Verify programming of accountability exercises</t>
  </si>
  <si>
    <t>Financial Allocations: Allocation of resources for the response to the epidemic</t>
  </si>
  <si>
    <r>
      <t xml:space="preserve">Allocation and control of financial resources: </t>
    </r>
    <r>
      <rPr>
        <sz val="11"/>
        <color rgb="FF000000"/>
        <rFont val="Calibri"/>
        <family val="2"/>
        <scheme val="minor"/>
      </rPr>
      <t>Define control mechanisms of financing and expenses for the response of the epidemic of COVID-19</t>
    </r>
  </si>
  <si>
    <t>Programming and budgeting of financial resources for the response to the epidemic</t>
  </si>
  <si>
    <t>·      Verify the availability of financial resources in specific budget items for the Epidemic</t>
  </si>
  <si>
    <t>·       Verify the allocation and availability of financial resources according to the needs of health services</t>
  </si>
  <si>
    <t>·      Verify mechanisms for monitoring the use of resources and obtaining necessary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</si>
</sst>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6"/>
      <color rgb="FF000000"/>
      <name val="Calibri"/>
      <family val="2"/>
      <scheme val="minor"/>
    </font>
    <font>
      <b/>
      <sz val="11"/>
      <color rgb="FF000000"/>
      <name val="Calibri"/>
      <family val="2"/>
      <scheme val="minor"/>
    </font>
    <font>
      <sz val="11"/>
      <color rgb="FF000000"/>
      <name val="Calibri"/>
      <family val="2"/>
      <scheme val="minor"/>
    </font>
    <font>
      <b/>
      <sz val="12"/>
      <color rgb="FF000000"/>
      <name val="Calibri"/>
      <family val="2"/>
      <scheme val="minor"/>
    </font>
    <font>
      <sz val="12"/>
      <color rgb="FF000000"/>
      <name val="Calibri"/>
      <family val="2"/>
      <scheme val="minor"/>
    </font>
    <font>
      <sz val="11"/>
      <color theme="1"/>
      <name val="Calibri"/>
      <family val="2"/>
      <scheme val="minor"/>
    </font>
    <font>
      <b/>
      <sz val="11"/>
      <color theme="1"/>
      <name val="Calibri"/>
      <family val="2"/>
      <scheme val="minor"/>
    </font>
    <font>
      <sz val="11"/>
      <color rgb="FF000000"/>
      <name val="Symbol"/>
      <family val="1"/>
      <charset val="2"/>
    </font>
    <font>
      <sz val="7"/>
      <color rgb="FF000000"/>
      <name val="Times New Roman"/>
      <family val="1"/>
    </font>
    <font>
      <sz val="18"/>
      <color theme="1"/>
      <name val="Calibri"/>
      <family val="2"/>
      <scheme val="minor"/>
    </font>
    <font>
      <sz val="20"/>
      <color theme="1"/>
      <name val="Calibri"/>
      <family val="2"/>
      <scheme val="minor"/>
    </font>
    <font>
      <sz val="24"/>
      <color theme="1"/>
      <name val="Calibri"/>
      <family val="2"/>
      <scheme val="minor"/>
    </font>
    <font>
      <sz val="8"/>
      <name val="Calibri"/>
      <family val="2"/>
      <scheme val="minor"/>
    </font>
    <font>
      <b/>
      <sz val="20"/>
      <color rgb="FF000000"/>
      <name val="Calibri"/>
      <family val="2"/>
      <scheme val="minor"/>
    </font>
    <font>
      <b/>
      <sz val="14"/>
      <color theme="1"/>
      <name val="Calibri"/>
      <family val="2"/>
      <scheme val="minor"/>
    </font>
    <font>
      <sz val="28"/>
      <color theme="1"/>
      <name val="Calibri"/>
      <family val="2"/>
      <scheme val="minor"/>
    </font>
    <font>
      <b/>
      <sz val="24"/>
      <color theme="1"/>
      <name val="Calibri"/>
      <family val="2"/>
      <scheme val="minor"/>
    </font>
    <font>
      <b/>
      <sz val="26"/>
      <color theme="1"/>
      <name val="Calibri"/>
      <family val="2"/>
      <scheme val="minor"/>
    </font>
    <font>
      <b/>
      <sz val="14"/>
      <color rgb="FF000000"/>
      <name val="Calibri"/>
      <family val="2"/>
      <scheme val="minor"/>
    </font>
    <font>
      <b/>
      <sz val="18"/>
      <color rgb="FF000000"/>
      <name val="Calibri"/>
      <family val="2"/>
      <scheme val="minor"/>
    </font>
  </fonts>
  <fills count="6">
    <fill>
      <patternFill patternType="none"/>
    </fill>
    <fill>
      <patternFill patternType="gray125"/>
    </fill>
    <fill>
      <patternFill patternType="solid">
        <fgColor rgb="FFFFE699"/>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59999389629810485"/>
        <bgColor indexed="64"/>
      </patternFill>
    </fill>
  </fills>
  <borders count="9">
    <border>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9" fontId="6" fillId="0" borderId="0" applyFont="0" applyFill="0" applyBorder="0" applyAlignment="0" applyProtection="0"/>
  </cellStyleXfs>
  <cellXfs count="71">
    <xf numFmtId="0" fontId="0" fillId="0" borderId="0" xfId="0"/>
    <xf numFmtId="0" fontId="1" fillId="2" borderId="1"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0" fillId="3" borderId="2" xfId="0" applyFill="1" applyBorder="1" applyAlignment="1">
      <alignment horizontal="left" vertical="center" wrapText="1"/>
    </xf>
    <xf numFmtId="0" fontId="3" fillId="3" borderId="2" xfId="0" applyFont="1" applyFill="1" applyBorder="1" applyAlignment="1">
      <alignment vertical="center" wrapText="1"/>
    </xf>
    <xf numFmtId="0" fontId="0" fillId="3" borderId="2" xfId="0" applyFill="1" applyBorder="1" applyAlignment="1">
      <alignment vertical="center" wrapText="1"/>
    </xf>
    <xf numFmtId="0" fontId="0" fillId="4" borderId="2" xfId="0" applyFill="1" applyBorder="1" applyAlignment="1">
      <alignment horizontal="left" vertical="center" wrapText="1"/>
    </xf>
    <xf numFmtId="0" fontId="0" fillId="3" borderId="2" xfId="0" applyFill="1" applyBorder="1" applyAlignment="1">
      <alignment horizontal="left" vertical="center" wrapText="1"/>
    </xf>
    <xf numFmtId="0" fontId="0" fillId="0" borderId="0" xfId="0" applyAlignment="1">
      <alignment horizontal="center"/>
    </xf>
    <xf numFmtId="0" fontId="3" fillId="4" borderId="2" xfId="0" applyFont="1" applyFill="1" applyBorder="1" applyAlignment="1">
      <alignment horizontal="left" vertical="center" wrapText="1"/>
    </xf>
    <xf numFmtId="0" fontId="11" fillId="0" borderId="0" xfId="0" applyFont="1"/>
    <xf numFmtId="0" fontId="10" fillId="0" borderId="2" xfId="0" applyFont="1" applyBorder="1" applyAlignment="1">
      <alignment horizontal="center" vertical="center"/>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9" fontId="0" fillId="0" borderId="0" xfId="1" applyFont="1"/>
    <xf numFmtId="9" fontId="10" fillId="0" borderId="2" xfId="1" applyFont="1" applyBorder="1" applyAlignment="1">
      <alignment horizontal="center" vertical="center"/>
    </xf>
    <xf numFmtId="0" fontId="12" fillId="0" borderId="2" xfId="0" applyFont="1" applyBorder="1" applyAlignment="1">
      <alignment horizontal="center" vertical="center"/>
    </xf>
    <xf numFmtId="0" fontId="10" fillId="0" borderId="0" xfId="0" applyFont="1" applyBorder="1" applyAlignment="1">
      <alignment horizontal="center" vertical="center"/>
    </xf>
    <xf numFmtId="0" fontId="3" fillId="4" borderId="5" xfId="0" applyFont="1" applyFill="1" applyBorder="1" applyAlignment="1">
      <alignment horizontal="left" vertical="center" wrapText="1"/>
    </xf>
    <xf numFmtId="0" fontId="8" fillId="4" borderId="5" xfId="0" applyFont="1" applyFill="1" applyBorder="1" applyAlignment="1">
      <alignment horizontal="left" vertical="center" wrapText="1" indent="2"/>
    </xf>
    <xf numFmtId="0" fontId="3" fillId="3" borderId="2" xfId="0" applyFont="1" applyFill="1" applyBorder="1" applyAlignment="1">
      <alignment horizontal="left" vertical="center" wrapText="1"/>
    </xf>
    <xf numFmtId="9" fontId="12" fillId="0" borderId="2" xfId="1" applyFont="1" applyBorder="1" applyAlignment="1">
      <alignment horizontal="center" vertical="center"/>
    </xf>
    <xf numFmtId="0" fontId="16" fillId="0" borderId="0" xfId="0" applyFont="1" applyAlignment="1">
      <alignment horizontal="center" vertical="center"/>
    </xf>
    <xf numFmtId="0" fontId="12" fillId="0" borderId="0" xfId="0" applyFont="1" applyAlignment="1">
      <alignment horizontal="center" vertical="center"/>
    </xf>
    <xf numFmtId="0" fontId="18" fillId="0" borderId="0" xfId="0" applyFont="1" applyBorder="1" applyAlignment="1">
      <alignment horizontal="center" vertical="center"/>
    </xf>
    <xf numFmtId="0" fontId="15" fillId="0" borderId="2" xfId="0" applyFont="1" applyBorder="1" applyAlignment="1">
      <alignment horizontal="center" vertical="center" wrapText="1"/>
    </xf>
    <xf numFmtId="0" fontId="16" fillId="0" borderId="2" xfId="0" applyFont="1" applyBorder="1" applyAlignment="1">
      <alignment horizontal="center" vertical="center"/>
    </xf>
    <xf numFmtId="9" fontId="16" fillId="0" borderId="2" xfId="1" applyFont="1" applyBorder="1" applyAlignment="1">
      <alignment horizontal="center" vertical="center"/>
    </xf>
    <xf numFmtId="0" fontId="0" fillId="3" borderId="2" xfId="0" applyFill="1" applyBorder="1" applyAlignment="1">
      <alignment horizontal="left" vertical="center"/>
    </xf>
    <xf numFmtId="0" fontId="0" fillId="3" borderId="2" xfId="0" applyFill="1" applyBorder="1" applyAlignment="1">
      <alignment horizontal="left" vertical="center" wrapText="1"/>
    </xf>
    <xf numFmtId="0" fontId="0" fillId="4" borderId="2" xfId="0" applyFill="1" applyBorder="1" applyAlignment="1">
      <alignment horizontal="left" vertical="center" wrapText="1"/>
    </xf>
    <xf numFmtId="0" fontId="3" fillId="4" borderId="2" xfId="0" applyFont="1" applyFill="1" applyBorder="1" applyAlignment="1">
      <alignment horizontal="left" vertical="center" wrapText="1"/>
    </xf>
    <xf numFmtId="0" fontId="19" fillId="2" borderId="1" xfId="0" applyFont="1" applyFill="1" applyBorder="1" applyAlignment="1">
      <alignment horizontal="center" vertical="center" wrapText="1"/>
    </xf>
    <xf numFmtId="0" fontId="0" fillId="4" borderId="2" xfId="0" applyFill="1" applyBorder="1" applyAlignment="1">
      <alignment vertical="center" wrapText="1"/>
    </xf>
    <xf numFmtId="0" fontId="8" fillId="4" borderId="5" xfId="0" applyFont="1" applyFill="1" applyBorder="1" applyAlignment="1">
      <alignment horizontal="left" vertical="center" wrapText="1"/>
    </xf>
    <xf numFmtId="0" fontId="5" fillId="4" borderId="2" xfId="0" applyFont="1" applyFill="1" applyBorder="1" applyAlignment="1">
      <alignment horizontal="left" vertical="center" wrapText="1" indent="2"/>
    </xf>
    <xf numFmtId="0" fontId="5" fillId="3" borderId="2" xfId="0" applyFont="1" applyFill="1" applyBorder="1" applyAlignment="1">
      <alignment horizontal="left" vertical="center" wrapText="1" indent="4"/>
    </xf>
    <xf numFmtId="0" fontId="0" fillId="0" borderId="3" xfId="0" applyBorder="1" applyAlignment="1">
      <alignment horizontal="center"/>
    </xf>
    <xf numFmtId="9" fontId="0" fillId="0" borderId="3" xfId="1" applyFont="1" applyBorder="1" applyAlignment="1">
      <alignment horizontal="center"/>
    </xf>
    <xf numFmtId="9" fontId="12" fillId="0" borderId="5" xfId="0" applyNumberFormat="1" applyFont="1" applyBorder="1" applyAlignment="1">
      <alignment horizontal="center" vertical="center"/>
    </xf>
    <xf numFmtId="9" fontId="12" fillId="0" borderId="6" xfId="0" applyNumberFormat="1" applyFont="1" applyBorder="1" applyAlignment="1">
      <alignment horizontal="center" vertical="center"/>
    </xf>
    <xf numFmtId="0" fontId="4" fillId="4" borderId="2" xfId="0" applyFont="1" applyFill="1" applyBorder="1" applyAlignment="1">
      <alignment horizontal="left" vertical="center" wrapText="1"/>
    </xf>
    <xf numFmtId="0" fontId="2" fillId="4"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7" xfId="0" applyFont="1" applyFill="1" applyBorder="1" applyAlignment="1">
      <alignment horizontal="left" vertical="center" wrapText="1"/>
    </xf>
    <xf numFmtId="0" fontId="0" fillId="0" borderId="0" xfId="0" applyAlignment="1">
      <alignment horizontal="center"/>
    </xf>
    <xf numFmtId="9" fontId="0" fillId="0" borderId="0" xfId="1" applyFont="1" applyAlignment="1">
      <alignment horizontal="center"/>
    </xf>
    <xf numFmtId="9"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0" fontId="0" fillId="4" borderId="2" xfId="0" applyFill="1" applyBorder="1" applyAlignment="1">
      <alignment horizontal="left"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1" fillId="0" borderId="0" xfId="0" applyFont="1" applyAlignment="1">
      <alignment horizontal="center"/>
    </xf>
    <xf numFmtId="0" fontId="14" fillId="5" borderId="2" xfId="0" applyFont="1" applyFill="1" applyBorder="1" applyAlignment="1">
      <alignment horizontal="left" vertical="center"/>
    </xf>
    <xf numFmtId="0" fontId="0" fillId="3" borderId="2" xfId="0" applyFill="1" applyBorder="1" applyAlignment="1">
      <alignment horizontal="left" vertical="center"/>
    </xf>
    <xf numFmtId="0" fontId="2" fillId="3" borderId="2" xfId="0" applyFont="1" applyFill="1" applyBorder="1" applyAlignment="1">
      <alignment horizontal="left" vertical="center" wrapText="1"/>
    </xf>
    <xf numFmtId="0" fontId="0" fillId="3" borderId="2" xfId="0" applyFont="1" applyFill="1" applyBorder="1" applyAlignment="1">
      <alignment horizontal="left" vertical="center" wrapText="1"/>
    </xf>
    <xf numFmtId="9" fontId="0" fillId="0" borderId="0" xfId="1" applyNumberFormat="1" applyFont="1" applyAlignment="1">
      <alignment horizontal="center"/>
    </xf>
    <xf numFmtId="0" fontId="0" fillId="3" borderId="2" xfId="0" applyFill="1" applyBorder="1" applyAlignment="1">
      <alignment horizontal="left" vertical="center" wrapText="1"/>
    </xf>
    <xf numFmtId="0" fontId="0" fillId="4" borderId="2" xfId="0" applyFill="1" applyBorder="1" applyAlignment="1">
      <alignment horizontal="left" vertical="center" wrapText="1"/>
    </xf>
    <xf numFmtId="0" fontId="2" fillId="4" borderId="5" xfId="0" applyFont="1" applyFill="1" applyBorder="1" applyAlignment="1">
      <alignment horizontal="left" vertical="center" wrapText="1"/>
    </xf>
    <xf numFmtId="0" fontId="20" fillId="5" borderId="2" xfId="0" applyFont="1" applyFill="1" applyBorder="1" applyAlignment="1">
      <alignment horizontal="left" vertical="center"/>
    </xf>
    <xf numFmtId="0" fontId="3" fillId="4" borderId="2" xfId="0" applyFont="1" applyFill="1" applyBorder="1" applyAlignment="1">
      <alignment horizontal="left" vertical="center" wrapText="1"/>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0" fillId="3" borderId="8" xfId="0" applyFill="1" applyBorder="1" applyAlignment="1">
      <alignment horizontal="left" vertical="center"/>
    </xf>
    <xf numFmtId="0" fontId="0" fillId="3" borderId="3" xfId="0" applyFill="1" applyBorder="1" applyAlignment="1">
      <alignment horizontal="left" vertical="center"/>
    </xf>
    <xf numFmtId="0" fontId="17" fillId="0" borderId="0" xfId="0" applyFont="1" applyAlignment="1">
      <alignment horizontal="center" vertical="center" wrapText="1"/>
    </xf>
    <xf numFmtId="0" fontId="16" fillId="0" borderId="0" xfId="0" applyFont="1" applyAlignment="1">
      <alignment horizontal="center" vertical="center"/>
    </xf>
    <xf numFmtId="0" fontId="18" fillId="0" borderId="2" xfId="0" applyFont="1" applyBorder="1" applyAlignment="1">
      <alignment horizontal="center" vertical="center"/>
    </xf>
  </cellXfs>
  <cellStyles count="2">
    <cellStyle name="Normal" xfId="0" builtinId="0"/>
    <cellStyle name="Porcentaje" xfId="1" builtinId="5"/>
  </cellStyles>
  <dxfs count="51">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Sheet1!$A$6:$A$9</c:f>
              <c:strCache>
                <c:ptCount val="4"/>
                <c:pt idx="0">
                  <c:v>Model of Care: Interventions in response to COVID-19 outbreaks </c:v>
                </c:pt>
                <c:pt idx="1">
                  <c:v>Governance: Strategies for the Response to the epidemic</c:v>
                </c:pt>
                <c:pt idx="2">
                  <c:v>Organizational and Management: Management capacity and conditions for the response to the epidemic</c:v>
                </c:pt>
                <c:pt idx="3">
                  <c:v>Financial Allocations: Allocation of resources for the response to the epidemic</c:v>
                </c:pt>
              </c:strCache>
            </c:strRef>
          </c:cat>
          <c:val>
            <c:numRef>
              <c:f>Sheet1!$B$6:$B$9</c:f>
              <c:numCache>
                <c:formatCode>General</c:formatCode>
                <c:ptCount val="4"/>
              </c:numCache>
            </c:numRef>
          </c:val>
          <c:extLst>
            <c:ext xmlns:c16="http://schemas.microsoft.com/office/drawing/2014/chart" uri="{C3380CC4-5D6E-409C-BE32-E72D297353CC}">
              <c16:uniqueId val="{00000000-6AA9-4E69-BD42-787617D32440}"/>
            </c:ext>
          </c:extLst>
        </c:ser>
        <c:ser>
          <c:idx val="1"/>
          <c:order val="1"/>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Sheet1!$A$6:$A$9</c:f>
              <c:strCache>
                <c:ptCount val="4"/>
                <c:pt idx="0">
                  <c:v>Model of Care: Interventions in response to COVID-19 outbreaks </c:v>
                </c:pt>
                <c:pt idx="1">
                  <c:v>Governance: Strategies for the Response to the epidemic</c:v>
                </c:pt>
                <c:pt idx="2">
                  <c:v>Organizational and Management: Management capacity and conditions for the response to the epidemic</c:v>
                </c:pt>
                <c:pt idx="3">
                  <c:v>Financial Allocations: Allocation of resources for the response to the epidemic</c:v>
                </c:pt>
              </c:strCache>
            </c:strRef>
          </c:cat>
          <c:val>
            <c:numRef>
              <c:f>Sheet1!$C$6:$C$9</c:f>
              <c:numCache>
                <c:formatCode>General</c:formatCode>
                <c:ptCount val="4"/>
              </c:numCache>
            </c:numRef>
          </c:val>
          <c:extLst>
            <c:ext xmlns:c16="http://schemas.microsoft.com/office/drawing/2014/chart" uri="{C3380CC4-5D6E-409C-BE32-E72D297353CC}">
              <c16:uniqueId val="{00000001-6AA9-4E69-BD42-787617D32440}"/>
            </c:ext>
          </c:extLst>
        </c:ser>
        <c:ser>
          <c:idx val="2"/>
          <c:order val="2"/>
          <c:spPr>
            <a:solidFill>
              <a:schemeClr val="accent1">
                <a:lumMod val="40000"/>
                <a:lumOff val="60000"/>
              </a:schemeClr>
            </a:solidFill>
            <a:ln w="12700" cap="flat" cmpd="sng" algn="ctr">
              <a:solidFill>
                <a:schemeClr val="accent1"/>
              </a:solidFill>
              <a:prstDash val="solid"/>
              <a:miter lim="800000"/>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12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Sheet1!$A$6:$A$9</c:f>
              <c:strCache>
                <c:ptCount val="4"/>
                <c:pt idx="0">
                  <c:v>Model of Care: Interventions in response to COVID-19 outbreaks </c:v>
                </c:pt>
                <c:pt idx="1">
                  <c:v>Governance: Strategies for the Response to the epidemic</c:v>
                </c:pt>
                <c:pt idx="2">
                  <c:v>Organizational and Management: Management capacity and conditions for the response to the epidemic</c:v>
                </c:pt>
                <c:pt idx="3">
                  <c:v>Financial Allocations: Allocation of resources for the response to the epidemic</c:v>
                </c:pt>
              </c:strCache>
            </c:strRef>
          </c:cat>
          <c:val>
            <c:numRef>
              <c:f>Sheet1!$F$6:$F$9</c:f>
              <c:numCache>
                <c:formatCode>0%</c:formatCode>
                <c:ptCount val="4"/>
                <c:pt idx="0">
                  <c:v>0</c:v>
                </c:pt>
                <c:pt idx="1">
                  <c:v>0</c:v>
                </c:pt>
                <c:pt idx="2">
                  <c:v>0</c:v>
                </c:pt>
                <c:pt idx="3">
                  <c:v>0</c:v>
                </c:pt>
              </c:numCache>
            </c:numRef>
          </c:val>
          <c:extLst>
            <c:ext xmlns:c16="http://schemas.microsoft.com/office/drawing/2014/chart" uri="{C3380CC4-5D6E-409C-BE32-E72D297353CC}">
              <c16:uniqueId val="{00000002-6AA9-4E69-BD42-787617D32440}"/>
            </c:ext>
          </c:extLst>
        </c:ser>
        <c:dLbls>
          <c:dLblPos val="outEnd"/>
          <c:showLegendKey val="0"/>
          <c:showVal val="1"/>
          <c:showCatName val="0"/>
          <c:showSerName val="0"/>
          <c:showPercent val="0"/>
          <c:showBubbleSize val="0"/>
        </c:dLbls>
        <c:gapWidth val="444"/>
        <c:overlap val="-90"/>
        <c:axId val="1921124464"/>
        <c:axId val="1787790608"/>
      </c:barChart>
      <c:catAx>
        <c:axId val="1921124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cap="all" spc="120" normalizeH="0" baseline="0">
                <a:solidFill>
                  <a:schemeClr val="tx1">
                    <a:lumMod val="65000"/>
                    <a:lumOff val="35000"/>
                  </a:schemeClr>
                </a:solidFill>
                <a:latin typeface="+mn-lt"/>
                <a:ea typeface="+mn-ea"/>
                <a:cs typeface="+mn-cs"/>
              </a:defRPr>
            </a:pPr>
            <a:endParaRPr lang="en-US"/>
          </a:p>
        </c:txPr>
        <c:crossAx val="1787790608"/>
        <c:crosses val="autoZero"/>
        <c:auto val="1"/>
        <c:lblAlgn val="ctr"/>
        <c:lblOffset val="100"/>
        <c:noMultiLvlLbl val="0"/>
      </c:catAx>
      <c:valAx>
        <c:axId val="1787790608"/>
        <c:scaling>
          <c:orientation val="minMax"/>
        </c:scaling>
        <c:delete val="1"/>
        <c:axPos val="l"/>
        <c:numFmt formatCode="0.00%" sourceLinked="0"/>
        <c:majorTickMark val="none"/>
        <c:minorTickMark val="none"/>
        <c:tickLblPos val="nextTo"/>
        <c:crossAx val="19211244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384967</xdr:colOff>
      <xdr:row>4</xdr:row>
      <xdr:rowOff>9522</xdr:rowOff>
    </xdr:from>
    <xdr:to>
      <xdr:col>14</xdr:col>
      <xdr:colOff>634999</xdr:colOff>
      <xdr:row>10</xdr:row>
      <xdr:rowOff>0</xdr:rowOff>
    </xdr:to>
    <xdr:graphicFrame macro="">
      <xdr:nvGraphicFramePr>
        <xdr:cNvPr id="6" name="Chart 5">
          <a:extLst>
            <a:ext uri="{FF2B5EF4-FFF2-40B4-BE49-F238E27FC236}">
              <a16:creationId xmlns:a16="http://schemas.microsoft.com/office/drawing/2014/main" id="{755F2FEF-5EB1-43B6-91EA-6CBF635EC0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460375</xdr:colOff>
      <xdr:row>0</xdr:row>
      <xdr:rowOff>285750</xdr:rowOff>
    </xdr:from>
    <xdr:to>
      <xdr:col>1</xdr:col>
      <xdr:colOff>3387163</xdr:colOff>
      <xdr:row>2</xdr:row>
      <xdr:rowOff>365125</xdr:rowOff>
    </xdr:to>
    <xdr:pic>
      <xdr:nvPicPr>
        <xdr:cNvPr id="7" name="Picture 6">
          <a:extLst>
            <a:ext uri="{FF2B5EF4-FFF2-40B4-BE49-F238E27FC236}">
              <a16:creationId xmlns:a16="http://schemas.microsoft.com/office/drawing/2014/main" id="{1D8D8238-A5EA-420C-B80F-76A5765742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0375" y="285750"/>
          <a:ext cx="4760351" cy="2190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C00BA-CD81-4C14-9172-EE7EB32786B9}">
  <dimension ref="A1:L78"/>
  <sheetViews>
    <sheetView tabSelected="1" topLeftCell="A41" zoomScale="55" zoomScaleNormal="55" workbookViewId="0">
      <selection activeCell="W57" sqref="W57"/>
    </sheetView>
  </sheetViews>
  <sheetFormatPr baseColWidth="10" defaultColWidth="9.140625" defaultRowHeight="15" x14ac:dyDescent="0.25"/>
  <cols>
    <col min="1" max="1" width="25.7109375" customWidth="1"/>
    <col min="2" max="2" width="54.140625" customWidth="1"/>
    <col min="3" max="3" width="63.42578125" customWidth="1"/>
    <col min="4" max="6" width="18.85546875" customWidth="1"/>
    <col min="7" max="7" width="20" customWidth="1"/>
    <col min="8" max="8" width="46.42578125" customWidth="1"/>
    <col min="9" max="12" width="9" hidden="1" customWidth="1"/>
    <col min="13" max="18" width="0" hidden="1" customWidth="1"/>
  </cols>
  <sheetData>
    <row r="1" spans="1:12" ht="83.45" customHeight="1" x14ac:dyDescent="0.25">
      <c r="A1" s="46"/>
      <c r="B1" s="46"/>
      <c r="C1" s="68" t="s">
        <v>1</v>
      </c>
      <c r="D1" s="68"/>
      <c r="E1" s="68"/>
      <c r="F1" s="68"/>
      <c r="G1" s="68"/>
    </row>
    <row r="2" spans="1:12" ht="83.45" customHeight="1" x14ac:dyDescent="0.25">
      <c r="A2" s="46"/>
      <c r="B2" s="46"/>
      <c r="C2" s="69" t="s">
        <v>2</v>
      </c>
      <c r="D2" s="69"/>
      <c r="E2" s="69"/>
      <c r="F2" s="69"/>
      <c r="G2" s="69"/>
    </row>
    <row r="3" spans="1:12" ht="83.45" customHeight="1" x14ac:dyDescent="0.25">
      <c r="A3" s="46"/>
      <c r="B3" s="46"/>
      <c r="C3" s="69" t="s">
        <v>3</v>
      </c>
      <c r="D3" s="69"/>
      <c r="E3" s="69"/>
      <c r="F3" s="69"/>
      <c r="G3" s="69"/>
    </row>
    <row r="4" spans="1:12" ht="40.35" customHeight="1" x14ac:dyDescent="0.25">
      <c r="A4" s="8"/>
      <c r="B4" s="8"/>
      <c r="C4" s="22"/>
      <c r="D4" s="22"/>
      <c r="E4" s="22"/>
      <c r="F4" s="22"/>
      <c r="G4" s="22"/>
    </row>
    <row r="5" spans="1:12" ht="40.35" customHeight="1" x14ac:dyDescent="0.25">
      <c r="A5" s="46"/>
      <c r="B5" s="46"/>
      <c r="C5" s="46"/>
      <c r="D5" s="25" t="s">
        <v>4</v>
      </c>
      <c r="E5" s="25" t="s">
        <v>5</v>
      </c>
      <c r="F5" s="25" t="s">
        <v>6</v>
      </c>
      <c r="G5" s="22"/>
    </row>
    <row r="6" spans="1:12" ht="40.35" customHeight="1" x14ac:dyDescent="0.25">
      <c r="A6" s="54" t="str">
        <f>A14</f>
        <v xml:space="preserve">Model of Care: Interventions in response to COVID-19 outbreaks </v>
      </c>
      <c r="B6" s="54"/>
      <c r="C6" s="54"/>
      <c r="D6" s="16">
        <f>D14</f>
        <v>0</v>
      </c>
      <c r="E6" s="16">
        <f t="shared" ref="E6:F6" si="0">E14</f>
        <v>0</v>
      </c>
      <c r="F6" s="21" t="e">
        <f t="shared" si="0"/>
        <v>#DIV/0!</v>
      </c>
      <c r="G6" s="22"/>
    </row>
    <row r="7" spans="1:12" ht="40.35" customHeight="1" x14ac:dyDescent="0.25">
      <c r="A7" s="54" t="str">
        <f>A40</f>
        <v>Governance: Strategies for the Response to the epidemic</v>
      </c>
      <c r="B7" s="54"/>
      <c r="C7" s="54"/>
      <c r="D7" s="16">
        <f>D40</f>
        <v>0</v>
      </c>
      <c r="E7" s="16">
        <f t="shared" ref="E7:F7" si="1">E40</f>
        <v>0</v>
      </c>
      <c r="F7" s="21" t="e">
        <f t="shared" si="1"/>
        <v>#DIV/0!</v>
      </c>
      <c r="G7" s="22"/>
    </row>
    <row r="8" spans="1:12" ht="40.35" customHeight="1" x14ac:dyDescent="0.25">
      <c r="A8" s="54" t="str">
        <f>A53</f>
        <v>Organizational and Management: Management capacity and conditions for the response to the epidemic</v>
      </c>
      <c r="B8" s="54"/>
      <c r="C8" s="54"/>
      <c r="D8" s="16">
        <f>D53</f>
        <v>0</v>
      </c>
      <c r="E8" s="16">
        <f t="shared" ref="E8:F8" si="2">E53</f>
        <v>0</v>
      </c>
      <c r="F8" s="21" t="e">
        <f t="shared" si="2"/>
        <v>#DIV/0!</v>
      </c>
      <c r="G8" s="22"/>
    </row>
    <row r="9" spans="1:12" ht="40.35" customHeight="1" x14ac:dyDescent="0.25">
      <c r="A9" s="54" t="str">
        <f>A73</f>
        <v>Financial Allocations: Allocation of resources for the response to the epidemic</v>
      </c>
      <c r="B9" s="54"/>
      <c r="C9" s="54"/>
      <c r="D9" s="16">
        <f>D73</f>
        <v>0</v>
      </c>
      <c r="E9" s="16">
        <f t="shared" ref="E9:F9" si="3">E73</f>
        <v>0</v>
      </c>
      <c r="F9" s="21" t="e">
        <f t="shared" si="3"/>
        <v>#DIV/0!</v>
      </c>
      <c r="G9" s="22"/>
    </row>
    <row r="10" spans="1:12" ht="80.650000000000006" customHeight="1" x14ac:dyDescent="0.25">
      <c r="A10" s="70" t="s">
        <v>0</v>
      </c>
      <c r="B10" s="70"/>
      <c r="C10" s="70"/>
      <c r="D10" s="26">
        <f>SUM(D6:D9)</f>
        <v>0</v>
      </c>
      <c r="E10" s="26">
        <f t="shared" ref="E10" si="4">SUM(E6:E9)</f>
        <v>0</v>
      </c>
      <c r="F10" s="27" t="e">
        <f>E10/D10</f>
        <v>#DIV/0!</v>
      </c>
    </row>
    <row r="11" spans="1:12" ht="40.35" customHeight="1" x14ac:dyDescent="0.25">
      <c r="A11" s="24"/>
      <c r="B11" s="24"/>
      <c r="C11" s="24"/>
      <c r="D11" s="23"/>
      <c r="E11" s="23"/>
    </row>
    <row r="12" spans="1:12" ht="33.950000000000003" customHeight="1" x14ac:dyDescent="0.25"/>
    <row r="13" spans="1:12" ht="37.5" x14ac:dyDescent="0.4">
      <c r="A13" s="53"/>
      <c r="B13" s="53"/>
      <c r="C13" s="53"/>
      <c r="D13" s="25" t="s">
        <v>4</v>
      </c>
      <c r="E13" s="25" t="s">
        <v>5</v>
      </c>
      <c r="F13" s="25" t="s">
        <v>6</v>
      </c>
      <c r="J13" s="10">
        <v>1</v>
      </c>
      <c r="K13" s="10">
        <v>3</v>
      </c>
      <c r="L13" s="10">
        <v>5</v>
      </c>
    </row>
    <row r="14" spans="1:12" ht="39.4" customHeight="1" x14ac:dyDescent="0.25">
      <c r="A14" s="54" t="s">
        <v>7</v>
      </c>
      <c r="B14" s="54"/>
      <c r="C14" s="54"/>
      <c r="D14" s="11">
        <f>COUNT(D17:F36)*5</f>
        <v>0</v>
      </c>
      <c r="E14" s="11">
        <f>SUM(D17:F36)</f>
        <v>0</v>
      </c>
      <c r="F14" s="15" t="e">
        <f>E14/D14</f>
        <v>#DIV/0!</v>
      </c>
    </row>
    <row r="15" spans="1:12" ht="14.65" customHeight="1" thickBot="1" x14ac:dyDescent="0.3"/>
    <row r="16" spans="1:12" ht="56.25" customHeight="1" x14ac:dyDescent="0.25">
      <c r="A16" s="32" t="s">
        <v>8</v>
      </c>
      <c r="B16" s="1" t="s">
        <v>9</v>
      </c>
      <c r="C16" s="12" t="s">
        <v>9</v>
      </c>
      <c r="D16" s="13" t="s">
        <v>10</v>
      </c>
      <c r="E16" s="13" t="s">
        <v>11</v>
      </c>
      <c r="F16" s="13" t="s">
        <v>12</v>
      </c>
      <c r="G16" s="13" t="s">
        <v>13</v>
      </c>
      <c r="H16" s="13" t="s">
        <v>14</v>
      </c>
    </row>
    <row r="17" spans="1:11" ht="35.85" customHeight="1" x14ac:dyDescent="0.25">
      <c r="A17" s="43" t="s">
        <v>15</v>
      </c>
      <c r="B17" s="57" t="s">
        <v>16</v>
      </c>
      <c r="C17" s="2" t="s">
        <v>17</v>
      </c>
      <c r="D17" s="11"/>
      <c r="E17" s="11"/>
      <c r="F17" s="11"/>
      <c r="G17" s="48" t="e">
        <f>K17</f>
        <v>#DIV/0!</v>
      </c>
      <c r="H17" s="55"/>
      <c r="I17" s="46">
        <f>COUNT(D17:F21)</f>
        <v>0</v>
      </c>
      <c r="J17" s="46">
        <f>I17*5</f>
        <v>0</v>
      </c>
      <c r="K17" s="58" t="e">
        <f>(SUM(D17:F21))/J17</f>
        <v>#DIV/0!</v>
      </c>
    </row>
    <row r="18" spans="1:11" ht="35.85" customHeight="1" x14ac:dyDescent="0.25">
      <c r="A18" s="43"/>
      <c r="B18" s="57"/>
      <c r="C18" s="2" t="s">
        <v>18</v>
      </c>
      <c r="D18" s="11"/>
      <c r="E18" s="11"/>
      <c r="F18" s="11"/>
      <c r="G18" s="49"/>
      <c r="H18" s="55"/>
      <c r="I18" s="46"/>
      <c r="J18" s="46"/>
      <c r="K18" s="58"/>
    </row>
    <row r="19" spans="1:11" ht="35.85" customHeight="1" x14ac:dyDescent="0.25">
      <c r="A19" s="43"/>
      <c r="B19" s="57"/>
      <c r="C19" s="2" t="s">
        <v>19</v>
      </c>
      <c r="D19" s="11"/>
      <c r="E19" s="11"/>
      <c r="F19" s="11"/>
      <c r="G19" s="49"/>
      <c r="H19" s="55"/>
      <c r="I19" s="46"/>
      <c r="J19" s="46"/>
      <c r="K19" s="58"/>
    </row>
    <row r="20" spans="1:11" ht="35.85" customHeight="1" x14ac:dyDescent="0.25">
      <c r="A20" s="43"/>
      <c r="B20" s="57"/>
      <c r="C20" s="2" t="s">
        <v>20</v>
      </c>
      <c r="D20" s="11"/>
      <c r="E20" s="11"/>
      <c r="F20" s="11"/>
      <c r="G20" s="49"/>
      <c r="H20" s="55"/>
      <c r="I20" s="46"/>
      <c r="J20" s="46"/>
      <c r="K20" s="58"/>
    </row>
    <row r="21" spans="1:11" ht="62.65" customHeight="1" x14ac:dyDescent="0.25">
      <c r="A21" s="43"/>
      <c r="B21" s="57"/>
      <c r="C21" s="2" t="s">
        <v>21</v>
      </c>
      <c r="D21" s="11"/>
      <c r="E21" s="11"/>
      <c r="F21" s="11"/>
      <c r="G21" s="49"/>
      <c r="H21" s="55"/>
      <c r="I21" s="46"/>
      <c r="J21" s="46"/>
      <c r="K21" s="58"/>
    </row>
    <row r="22" spans="1:11" ht="56.45" customHeight="1" x14ac:dyDescent="0.25">
      <c r="A22" s="41" t="s">
        <v>22</v>
      </c>
      <c r="B22" s="6" t="s">
        <v>23</v>
      </c>
      <c r="C22" s="42" t="s">
        <v>27</v>
      </c>
      <c r="D22" s="11"/>
      <c r="E22" s="11"/>
      <c r="F22" s="11"/>
      <c r="G22" s="48" t="e">
        <f>K22</f>
        <v>#DIV/0!</v>
      </c>
      <c r="H22" s="50"/>
      <c r="I22" s="46">
        <f>COUNT(D22:F25)</f>
        <v>0</v>
      </c>
      <c r="J22" s="46">
        <f>I22*5</f>
        <v>0</v>
      </c>
      <c r="K22" s="58" t="e">
        <f>(SUM(D22:F25))/J22</f>
        <v>#DIV/0!</v>
      </c>
    </row>
    <row r="23" spans="1:11" ht="56.45" customHeight="1" x14ac:dyDescent="0.25">
      <c r="A23" s="41"/>
      <c r="B23" s="6" t="s">
        <v>24</v>
      </c>
      <c r="C23" s="42"/>
      <c r="D23" s="11"/>
      <c r="E23" s="11"/>
      <c r="F23" s="11"/>
      <c r="G23" s="49"/>
      <c r="H23" s="50"/>
      <c r="I23" s="46"/>
      <c r="J23" s="46"/>
      <c r="K23" s="58"/>
    </row>
    <row r="24" spans="1:11" ht="56.45" customHeight="1" x14ac:dyDescent="0.25">
      <c r="A24" s="41"/>
      <c r="B24" s="6" t="s">
        <v>25</v>
      </c>
      <c r="C24" s="42" t="s">
        <v>28</v>
      </c>
      <c r="D24" s="11"/>
      <c r="E24" s="11"/>
      <c r="F24" s="11"/>
      <c r="G24" s="49"/>
      <c r="H24" s="50"/>
      <c r="I24" s="46"/>
      <c r="J24" s="46"/>
      <c r="K24" s="58"/>
    </row>
    <row r="25" spans="1:11" ht="56.45" customHeight="1" x14ac:dyDescent="0.25">
      <c r="A25" s="41"/>
      <c r="B25" s="6" t="s">
        <v>26</v>
      </c>
      <c r="C25" s="42"/>
      <c r="D25" s="11"/>
      <c r="E25" s="11"/>
      <c r="F25" s="11"/>
      <c r="G25" s="49"/>
      <c r="H25" s="50"/>
      <c r="I25" s="46"/>
      <c r="J25" s="46"/>
      <c r="K25" s="58"/>
    </row>
    <row r="26" spans="1:11" ht="54" customHeight="1" x14ac:dyDescent="0.25">
      <c r="A26" s="43" t="s">
        <v>29</v>
      </c>
      <c r="B26" s="3" t="s">
        <v>30</v>
      </c>
      <c r="C26" s="2" t="s">
        <v>34</v>
      </c>
      <c r="D26" s="11"/>
      <c r="E26" s="11"/>
      <c r="F26" s="11"/>
      <c r="G26" s="48" t="e">
        <f>K26</f>
        <v>#DIV/0!</v>
      </c>
      <c r="H26" s="55"/>
      <c r="I26" s="46">
        <f>COUNT(D26:F29)</f>
        <v>0</v>
      </c>
      <c r="J26" s="46">
        <f>I26*5</f>
        <v>0</v>
      </c>
      <c r="K26" s="47" t="e">
        <f>(SUM(D26:F29))/J26</f>
        <v>#DIV/0!</v>
      </c>
    </row>
    <row r="27" spans="1:11" ht="52.15" customHeight="1" x14ac:dyDescent="0.25">
      <c r="A27" s="43"/>
      <c r="B27" s="4" t="s">
        <v>31</v>
      </c>
      <c r="C27" s="56" t="s">
        <v>35</v>
      </c>
      <c r="D27" s="11"/>
      <c r="E27" s="11"/>
      <c r="F27" s="11"/>
      <c r="G27" s="49"/>
      <c r="H27" s="55"/>
      <c r="I27" s="46"/>
      <c r="J27" s="46"/>
      <c r="K27" s="47"/>
    </row>
    <row r="28" spans="1:11" ht="135" x14ac:dyDescent="0.25">
      <c r="A28" s="43"/>
      <c r="B28" s="5" t="s">
        <v>32</v>
      </c>
      <c r="C28" s="56"/>
      <c r="D28" s="11"/>
      <c r="E28" s="11"/>
      <c r="F28" s="11"/>
      <c r="G28" s="49"/>
      <c r="H28" s="55"/>
      <c r="I28" s="46"/>
      <c r="J28" s="46"/>
      <c r="K28" s="47"/>
    </row>
    <row r="29" spans="1:11" ht="45" x14ac:dyDescent="0.25">
      <c r="A29" s="43"/>
      <c r="B29" s="4" t="s">
        <v>33</v>
      </c>
      <c r="C29" s="2" t="s">
        <v>36</v>
      </c>
      <c r="D29" s="11"/>
      <c r="E29" s="11"/>
      <c r="F29" s="11"/>
      <c r="G29" s="49"/>
      <c r="H29" s="55"/>
      <c r="I29" s="46"/>
      <c r="J29" s="46"/>
      <c r="K29" s="47"/>
    </row>
    <row r="30" spans="1:11" ht="99.75" customHeight="1" x14ac:dyDescent="0.25">
      <c r="A30" s="41" t="s">
        <v>37</v>
      </c>
      <c r="B30" s="6" t="s">
        <v>38</v>
      </c>
      <c r="C30" s="6" t="s">
        <v>40</v>
      </c>
      <c r="D30" s="11"/>
      <c r="E30" s="11"/>
      <c r="F30" s="11"/>
      <c r="G30" s="39" t="e">
        <f>K30</f>
        <v>#DIV/0!</v>
      </c>
      <c r="H30" s="50"/>
      <c r="I30" s="37">
        <f>COUNT(D30:F31)</f>
        <v>0</v>
      </c>
      <c r="J30" s="46">
        <f>I30*5</f>
        <v>0</v>
      </c>
      <c r="K30" s="47" t="e">
        <f>(SUM(D30:F31))/J30</f>
        <v>#DIV/0!</v>
      </c>
    </row>
    <row r="31" spans="1:11" ht="45.75" customHeight="1" x14ac:dyDescent="0.25">
      <c r="A31" s="41"/>
      <c r="B31" s="6" t="s">
        <v>39</v>
      </c>
      <c r="C31" s="6" t="s">
        <v>41</v>
      </c>
      <c r="D31" s="11"/>
      <c r="E31" s="11"/>
      <c r="F31" s="11"/>
      <c r="G31" s="40"/>
      <c r="H31" s="50"/>
      <c r="I31" s="37"/>
      <c r="J31" s="46"/>
      <c r="K31" s="47"/>
    </row>
    <row r="32" spans="1:11" ht="60.95" customHeight="1" x14ac:dyDescent="0.25">
      <c r="A32" s="44" t="s">
        <v>44</v>
      </c>
      <c r="B32" s="29" t="s">
        <v>42</v>
      </c>
      <c r="C32" s="29" t="s">
        <v>45</v>
      </c>
      <c r="D32" s="11"/>
      <c r="E32" s="11"/>
      <c r="F32" s="11"/>
      <c r="G32" s="39" t="e">
        <f>K32</f>
        <v>#DIV/0!</v>
      </c>
      <c r="H32" s="51"/>
      <c r="I32" s="37">
        <f>COUNT(D32:F33)</f>
        <v>0</v>
      </c>
      <c r="J32" s="37">
        <f>I32*5</f>
        <v>0</v>
      </c>
      <c r="K32" s="38" t="e">
        <f>(SUM(D32:F33))/J32</f>
        <v>#DIV/0!</v>
      </c>
    </row>
    <row r="33" spans="1:11" ht="87" customHeight="1" x14ac:dyDescent="0.25">
      <c r="A33" s="45"/>
      <c r="B33" s="29" t="s">
        <v>43</v>
      </c>
      <c r="C33" s="29" t="s">
        <v>46</v>
      </c>
      <c r="D33" s="11"/>
      <c r="E33" s="11"/>
      <c r="F33" s="11"/>
      <c r="G33" s="40"/>
      <c r="H33" s="52"/>
      <c r="I33" s="37"/>
      <c r="J33" s="37"/>
      <c r="K33" s="38"/>
    </row>
    <row r="34" spans="1:11" ht="56.25" customHeight="1" x14ac:dyDescent="0.25">
      <c r="A34" s="42" t="s">
        <v>47</v>
      </c>
      <c r="B34" s="30" t="s">
        <v>48</v>
      </c>
      <c r="C34" s="30" t="s">
        <v>51</v>
      </c>
      <c r="D34" s="11"/>
      <c r="E34" s="11"/>
      <c r="F34" s="11"/>
      <c r="G34" s="39" t="e">
        <f>K34</f>
        <v>#DIV/0!</v>
      </c>
      <c r="H34" s="50"/>
      <c r="I34" s="37">
        <f>COUNT(D34:F36)</f>
        <v>0</v>
      </c>
      <c r="J34" s="37">
        <f>I34*5</f>
        <v>0</v>
      </c>
      <c r="K34" s="38" t="e">
        <f>(SUM(D34:F36))/J34</f>
        <v>#DIV/0!</v>
      </c>
    </row>
    <row r="35" spans="1:11" ht="33.950000000000003" customHeight="1" x14ac:dyDescent="0.25">
      <c r="A35" s="42"/>
      <c r="B35" s="33" t="s">
        <v>49</v>
      </c>
      <c r="C35" s="30" t="s">
        <v>52</v>
      </c>
      <c r="D35" s="11"/>
      <c r="E35" s="11"/>
      <c r="F35" s="11"/>
      <c r="G35" s="40"/>
      <c r="H35" s="50"/>
      <c r="I35" s="37"/>
      <c r="J35" s="37"/>
      <c r="K35" s="38"/>
    </row>
    <row r="36" spans="1:11" ht="33.950000000000003" customHeight="1" x14ac:dyDescent="0.25">
      <c r="A36" s="42"/>
      <c r="B36" s="33" t="s">
        <v>50</v>
      </c>
      <c r="C36" s="30" t="s">
        <v>53</v>
      </c>
      <c r="D36" s="11"/>
      <c r="E36" s="11"/>
      <c r="F36" s="11"/>
      <c r="G36" s="40"/>
      <c r="H36" s="50"/>
      <c r="I36" s="37"/>
      <c r="J36" s="37"/>
      <c r="K36" s="38"/>
    </row>
    <row r="37" spans="1:11" ht="33.950000000000003" customHeight="1" x14ac:dyDescent="0.25"/>
    <row r="38" spans="1:11" ht="33.950000000000003" customHeight="1" x14ac:dyDescent="0.25"/>
    <row r="39" spans="1:11" ht="33.950000000000003" customHeight="1" x14ac:dyDescent="0.35">
      <c r="A39" s="53"/>
      <c r="B39" s="53"/>
      <c r="C39" s="53"/>
      <c r="D39" s="25" t="s">
        <v>4</v>
      </c>
      <c r="E39" s="25" t="s">
        <v>5</v>
      </c>
      <c r="F39" s="25" t="s">
        <v>6</v>
      </c>
    </row>
    <row r="40" spans="1:11" ht="33.950000000000003" customHeight="1" x14ac:dyDescent="0.25">
      <c r="A40" s="54" t="s">
        <v>54</v>
      </c>
      <c r="B40" s="54"/>
      <c r="C40" s="54"/>
      <c r="D40" s="11">
        <f>COUNT(D43:F48)*5</f>
        <v>0</v>
      </c>
      <c r="E40" s="11">
        <f>SUM(D43:F48)</f>
        <v>0</v>
      </c>
      <c r="F40" s="15" t="e">
        <f>E40/D40</f>
        <v>#DIV/0!</v>
      </c>
    </row>
    <row r="41" spans="1:11" ht="33.950000000000003" customHeight="1" thickBot="1" x14ac:dyDescent="0.3">
      <c r="A41" s="17"/>
      <c r="B41" s="17"/>
      <c r="C41" s="17"/>
      <c r="D41" s="17"/>
      <c r="E41" s="17"/>
    </row>
    <row r="42" spans="1:11" ht="67.5" customHeight="1" x14ac:dyDescent="0.25">
      <c r="A42" s="32" t="s">
        <v>8</v>
      </c>
      <c r="B42" s="1" t="s">
        <v>9</v>
      </c>
      <c r="C42" s="12" t="s">
        <v>9</v>
      </c>
      <c r="D42" s="13" t="s">
        <v>10</v>
      </c>
      <c r="E42" s="13" t="s">
        <v>11</v>
      </c>
      <c r="F42" s="13" t="s">
        <v>12</v>
      </c>
      <c r="G42" s="13" t="s">
        <v>13</v>
      </c>
      <c r="H42" s="13" t="s">
        <v>14</v>
      </c>
    </row>
    <row r="43" spans="1:11" ht="85.5" customHeight="1" x14ac:dyDescent="0.25">
      <c r="A43" s="42" t="s">
        <v>55</v>
      </c>
      <c r="B43" s="6" t="s">
        <v>56</v>
      </c>
      <c r="C43" s="34" t="s">
        <v>58</v>
      </c>
      <c r="D43" s="11"/>
      <c r="E43" s="11"/>
      <c r="F43" s="11"/>
      <c r="G43" s="48" t="e">
        <f>K43</f>
        <v>#DIV/0!</v>
      </c>
      <c r="H43" s="50"/>
      <c r="I43" s="46">
        <f>COUNT(D43:F44)</f>
        <v>0</v>
      </c>
      <c r="J43" s="46">
        <f>I43*5</f>
        <v>0</v>
      </c>
      <c r="K43" s="47" t="e">
        <f>(SUM(D43:F44))/J43</f>
        <v>#DIV/0!</v>
      </c>
    </row>
    <row r="44" spans="1:11" ht="45" x14ac:dyDescent="0.25">
      <c r="A44" s="61"/>
      <c r="B44" s="18" t="s">
        <v>57</v>
      </c>
      <c r="C44" s="19" t="s">
        <v>59</v>
      </c>
      <c r="D44" s="11"/>
      <c r="E44" s="11"/>
      <c r="F44" s="11"/>
      <c r="G44" s="49"/>
      <c r="H44" s="50"/>
      <c r="I44" s="46"/>
      <c r="J44" s="46"/>
      <c r="K44" s="47"/>
    </row>
    <row r="45" spans="1:11" ht="30" x14ac:dyDescent="0.25">
      <c r="A45" s="59" t="s">
        <v>60</v>
      </c>
      <c r="B45" s="20" t="s">
        <v>61</v>
      </c>
      <c r="C45" s="7" t="s">
        <v>63</v>
      </c>
      <c r="D45" s="11"/>
      <c r="E45" s="11"/>
      <c r="F45" s="11"/>
      <c r="G45" s="48" t="e">
        <f>K45</f>
        <v>#DIV/0!</v>
      </c>
      <c r="H45" s="55"/>
      <c r="I45" s="46">
        <f>COUNT(D45:F46)</f>
        <v>0</v>
      </c>
      <c r="J45" s="46">
        <f>I45*5</f>
        <v>0</v>
      </c>
      <c r="K45" s="47" t="e">
        <f>(SUM(D45:F46))/J45</f>
        <v>#DIV/0!</v>
      </c>
    </row>
    <row r="46" spans="1:11" ht="45" x14ac:dyDescent="0.25">
      <c r="A46" s="59"/>
      <c r="B46" s="7" t="s">
        <v>62</v>
      </c>
      <c r="C46" s="7" t="s">
        <v>64</v>
      </c>
      <c r="D46" s="11"/>
      <c r="E46" s="11"/>
      <c r="F46" s="11"/>
      <c r="G46" s="49"/>
      <c r="H46" s="55"/>
      <c r="I46" s="46"/>
      <c r="J46" s="46"/>
      <c r="K46" s="47"/>
    </row>
    <row r="47" spans="1:11" ht="57.4" customHeight="1" x14ac:dyDescent="0.25">
      <c r="A47" s="60" t="s">
        <v>65</v>
      </c>
      <c r="B47" s="9" t="s">
        <v>66</v>
      </c>
      <c r="C47" s="35" t="s">
        <v>67</v>
      </c>
      <c r="D47" s="11"/>
      <c r="E47" s="11"/>
      <c r="F47" s="11"/>
      <c r="G47" s="48" t="e">
        <f>K47</f>
        <v>#DIV/0!</v>
      </c>
      <c r="H47" s="50"/>
      <c r="I47" s="46">
        <f>COUNT(D47:F48)</f>
        <v>0</v>
      </c>
      <c r="J47" s="46">
        <f>I47*5</f>
        <v>0</v>
      </c>
      <c r="K47" s="47" t="e">
        <f>(SUM(D47:F48))/J47</f>
        <v>#DIV/0!</v>
      </c>
    </row>
    <row r="48" spans="1:11" ht="70.900000000000006" customHeight="1" x14ac:dyDescent="0.25">
      <c r="A48" s="60"/>
      <c r="B48" s="31" t="s">
        <v>69</v>
      </c>
      <c r="C48" s="35" t="s">
        <v>68</v>
      </c>
      <c r="D48" s="11"/>
      <c r="E48" s="11"/>
      <c r="F48" s="11"/>
      <c r="G48" s="49"/>
      <c r="H48" s="50"/>
      <c r="I48" s="46"/>
      <c r="J48" s="46"/>
      <c r="K48" s="47"/>
    </row>
    <row r="49" spans="1:11" ht="21.95" customHeight="1" x14ac:dyDescent="0.25"/>
    <row r="50" spans="1:11" ht="21.95" customHeight="1" x14ac:dyDescent="0.25"/>
    <row r="51" spans="1:11" ht="25.5" customHeight="1" x14ac:dyDescent="0.25"/>
    <row r="52" spans="1:11" ht="37.5" x14ac:dyDescent="0.35">
      <c r="A52" s="53"/>
      <c r="B52" s="53"/>
      <c r="C52" s="53"/>
      <c r="D52" s="25" t="s">
        <v>4</v>
      </c>
      <c r="E52" s="25" t="s">
        <v>5</v>
      </c>
      <c r="F52" s="25" t="s">
        <v>6</v>
      </c>
    </row>
    <row r="53" spans="1:11" ht="23.25" x14ac:dyDescent="0.25">
      <c r="A53" s="62" t="s">
        <v>70</v>
      </c>
      <c r="B53" s="62"/>
      <c r="C53" s="62"/>
      <c r="D53" s="11">
        <f>COUNT(D56:F68)*5</f>
        <v>0</v>
      </c>
      <c r="E53" s="11">
        <f>SUM(D56:F68)</f>
        <v>0</v>
      </c>
      <c r="F53" s="15" t="e">
        <f>E53/D53</f>
        <v>#DIV/0!</v>
      </c>
    </row>
    <row r="54" spans="1:11" ht="24" thickBot="1" x14ac:dyDescent="0.3">
      <c r="A54" s="17"/>
      <c r="B54" s="17"/>
      <c r="C54" s="17"/>
      <c r="D54" s="17"/>
      <c r="E54" s="17"/>
    </row>
    <row r="55" spans="1:11" ht="56.25" x14ac:dyDescent="0.25">
      <c r="A55" s="32" t="s">
        <v>8</v>
      </c>
      <c r="B55" s="1" t="s">
        <v>9</v>
      </c>
      <c r="C55" s="12" t="s">
        <v>9</v>
      </c>
      <c r="D55" s="13" t="s">
        <v>10</v>
      </c>
      <c r="E55" s="13" t="s">
        <v>11</v>
      </c>
      <c r="F55" s="13" t="s">
        <v>12</v>
      </c>
      <c r="G55" s="13" t="s">
        <v>13</v>
      </c>
      <c r="H55" s="13" t="s">
        <v>14</v>
      </c>
    </row>
    <row r="56" spans="1:11" ht="83.65" customHeight="1" x14ac:dyDescent="0.25">
      <c r="A56" s="60" t="s">
        <v>71</v>
      </c>
      <c r="B56" s="6" t="s">
        <v>72</v>
      </c>
      <c r="C56" s="6" t="s">
        <v>75</v>
      </c>
      <c r="D56" s="11"/>
      <c r="E56" s="11"/>
      <c r="F56" s="11"/>
      <c r="G56" s="39" t="e">
        <f>K56</f>
        <v>#DIV/0!</v>
      </c>
      <c r="H56" s="50"/>
      <c r="I56" s="46">
        <f>COUNT(D56:F59)</f>
        <v>0</v>
      </c>
      <c r="J56" s="46">
        <f>I56*5</f>
        <v>0</v>
      </c>
      <c r="K56" s="47" t="e">
        <f>(SUM(D56:F59))/J56</f>
        <v>#DIV/0!</v>
      </c>
    </row>
    <row r="57" spans="1:11" ht="45" x14ac:dyDescent="0.25">
      <c r="A57" s="60"/>
      <c r="B57" s="9" t="s">
        <v>73</v>
      </c>
      <c r="C57" s="6" t="s">
        <v>76</v>
      </c>
      <c r="D57" s="11"/>
      <c r="E57" s="11"/>
      <c r="F57" s="11"/>
      <c r="G57" s="65"/>
      <c r="H57" s="50"/>
      <c r="I57" s="46"/>
      <c r="J57" s="46"/>
      <c r="K57" s="47"/>
    </row>
    <row r="58" spans="1:11" ht="46.9" customHeight="1" x14ac:dyDescent="0.25">
      <c r="A58" s="60"/>
      <c r="B58" s="63" t="s">
        <v>74</v>
      </c>
      <c r="C58" s="6" t="s">
        <v>77</v>
      </c>
      <c r="D58" s="11"/>
      <c r="E58" s="11"/>
      <c r="F58" s="11"/>
      <c r="G58" s="65"/>
      <c r="H58" s="50"/>
      <c r="I58" s="46"/>
      <c r="J58" s="46"/>
      <c r="K58" s="47"/>
    </row>
    <row r="59" spans="1:11" ht="44.65" customHeight="1" x14ac:dyDescent="0.25">
      <c r="A59" s="60"/>
      <c r="B59" s="63"/>
      <c r="C59" s="6" t="s">
        <v>78</v>
      </c>
      <c r="D59" s="11"/>
      <c r="E59" s="11"/>
      <c r="F59" s="11"/>
      <c r="G59" s="64"/>
      <c r="H59" s="50"/>
      <c r="I59" s="46"/>
      <c r="J59" s="46"/>
      <c r="K59" s="47"/>
    </row>
    <row r="60" spans="1:11" ht="56.25" customHeight="1" x14ac:dyDescent="0.25">
      <c r="A60" s="56" t="s">
        <v>79</v>
      </c>
      <c r="B60" s="7" t="s">
        <v>80</v>
      </c>
      <c r="C60" s="7" t="s">
        <v>86</v>
      </c>
      <c r="D60" s="11"/>
      <c r="E60" s="11"/>
      <c r="F60" s="11"/>
      <c r="G60" s="39" t="e">
        <f>K60</f>
        <v>#DIV/0!</v>
      </c>
      <c r="H60" s="55"/>
      <c r="I60" s="46">
        <f>COUNT(D60:F65)</f>
        <v>0</v>
      </c>
      <c r="J60" s="46">
        <f>I60*5</f>
        <v>0</v>
      </c>
      <c r="K60" s="47" t="e">
        <f>(SUM(D60:F65))/J60</f>
        <v>#DIV/0!</v>
      </c>
    </row>
    <row r="61" spans="1:11" ht="30.95" customHeight="1" x14ac:dyDescent="0.25">
      <c r="A61" s="56"/>
      <c r="B61" s="59" t="s">
        <v>81</v>
      </c>
      <c r="C61" s="7" t="s">
        <v>87</v>
      </c>
      <c r="D61" s="11"/>
      <c r="E61" s="11"/>
      <c r="F61" s="11"/>
      <c r="G61" s="65"/>
      <c r="H61" s="55"/>
      <c r="I61" s="46"/>
      <c r="J61" s="46"/>
      <c r="K61" s="47"/>
    </row>
    <row r="62" spans="1:11" ht="55.5" customHeight="1" x14ac:dyDescent="0.25">
      <c r="A62" s="56"/>
      <c r="B62" s="59"/>
      <c r="C62" s="7" t="s">
        <v>83</v>
      </c>
      <c r="D62" s="11"/>
      <c r="E62" s="11"/>
      <c r="F62" s="11"/>
      <c r="G62" s="65"/>
      <c r="H62" s="55"/>
      <c r="I62" s="46"/>
      <c r="J62" s="46"/>
      <c r="K62" s="47"/>
    </row>
    <row r="63" spans="1:11" ht="30.95" customHeight="1" x14ac:dyDescent="0.25">
      <c r="A63" s="56"/>
      <c r="B63" s="59" t="s">
        <v>82</v>
      </c>
      <c r="C63" s="7" t="s">
        <v>84</v>
      </c>
      <c r="D63" s="11"/>
      <c r="E63" s="11"/>
      <c r="F63" s="11"/>
      <c r="G63" s="65"/>
      <c r="H63" s="55"/>
      <c r="I63" s="46"/>
      <c r="J63" s="46"/>
      <c r="K63" s="47"/>
    </row>
    <row r="64" spans="1:11" ht="30.95" customHeight="1" x14ac:dyDescent="0.25">
      <c r="A64" s="56"/>
      <c r="B64" s="59"/>
      <c r="C64" s="7" t="s">
        <v>85</v>
      </c>
      <c r="D64" s="11"/>
      <c r="E64" s="11"/>
      <c r="F64" s="11"/>
      <c r="G64" s="65"/>
      <c r="H64" s="55"/>
      <c r="I64" s="46"/>
      <c r="J64" s="46"/>
      <c r="K64" s="47"/>
    </row>
    <row r="65" spans="1:11" ht="30.95" customHeight="1" x14ac:dyDescent="0.25">
      <c r="A65" s="56"/>
      <c r="B65" s="59"/>
      <c r="C65" s="7" t="s">
        <v>88</v>
      </c>
      <c r="D65" s="11"/>
      <c r="E65" s="11"/>
      <c r="F65" s="11"/>
      <c r="G65" s="64"/>
      <c r="H65" s="55"/>
      <c r="I65" s="46"/>
      <c r="J65" s="46"/>
      <c r="K65" s="47"/>
    </row>
    <row r="66" spans="1:11" ht="165" x14ac:dyDescent="0.25">
      <c r="A66" s="60" t="s">
        <v>89</v>
      </c>
      <c r="B66" s="9" t="s">
        <v>90</v>
      </c>
      <c r="C66" s="6" t="s">
        <v>92</v>
      </c>
      <c r="D66" s="11"/>
      <c r="E66" s="11"/>
      <c r="F66" s="11"/>
      <c r="G66" s="39" t="e">
        <f>K66</f>
        <v>#DIV/0!</v>
      </c>
      <c r="H66" s="50"/>
      <c r="I66" s="46">
        <f>COUNT(D66:F67)</f>
        <v>0</v>
      </c>
      <c r="J66" s="46">
        <f>I66*5</f>
        <v>0</v>
      </c>
      <c r="K66" s="47" t="e">
        <f>SUM(D66:F67)/J66</f>
        <v>#DIV/0!</v>
      </c>
    </row>
    <row r="67" spans="1:11" ht="45" x14ac:dyDescent="0.25">
      <c r="A67" s="60"/>
      <c r="B67" s="9" t="s">
        <v>91</v>
      </c>
      <c r="C67" s="6" t="s">
        <v>93</v>
      </c>
      <c r="D67" s="11"/>
      <c r="E67" s="11"/>
      <c r="F67" s="11"/>
      <c r="G67" s="64"/>
      <c r="H67" s="50"/>
      <c r="I67" s="46"/>
      <c r="J67" s="46"/>
      <c r="K67" s="47"/>
    </row>
    <row r="68" spans="1:11" ht="99" customHeight="1" x14ac:dyDescent="0.25">
      <c r="A68" s="7" t="s">
        <v>94</v>
      </c>
      <c r="B68" s="20" t="s">
        <v>95</v>
      </c>
      <c r="C68" s="7" t="s">
        <v>96</v>
      </c>
      <c r="D68" s="11"/>
      <c r="E68" s="11"/>
      <c r="F68" s="11"/>
      <c r="G68" s="21" t="e">
        <f>K68</f>
        <v>#DIV/0!</v>
      </c>
      <c r="H68" s="28"/>
      <c r="I68">
        <f>COUNT(D68:F68)</f>
        <v>0</v>
      </c>
      <c r="J68">
        <f>I68*5</f>
        <v>0</v>
      </c>
      <c r="K68" s="14" t="e">
        <f>SUM(D68:F68)/J68</f>
        <v>#DIV/0!</v>
      </c>
    </row>
    <row r="69" spans="1:11" ht="26.85" customHeight="1" x14ac:dyDescent="0.25"/>
    <row r="70" spans="1:11" ht="26.85" customHeight="1" x14ac:dyDescent="0.25"/>
    <row r="71" spans="1:11" ht="26.85" customHeight="1" x14ac:dyDescent="0.25"/>
    <row r="72" spans="1:11" ht="37.5" x14ac:dyDescent="0.35">
      <c r="A72" s="53"/>
      <c r="B72" s="53"/>
      <c r="C72" s="53"/>
      <c r="D72" s="25" t="s">
        <v>4</v>
      </c>
      <c r="E72" s="25" t="s">
        <v>5</v>
      </c>
      <c r="F72" s="25" t="s">
        <v>6</v>
      </c>
    </row>
    <row r="73" spans="1:11" ht="26.25" x14ac:dyDescent="0.25">
      <c r="A73" s="54" t="s">
        <v>97</v>
      </c>
      <c r="B73" s="54"/>
      <c r="C73" s="54"/>
      <c r="D73" s="11">
        <f>COUNT(D76:F78)*5</f>
        <v>0</v>
      </c>
      <c r="E73" s="11">
        <f>SUM(D76:F78)</f>
        <v>0</v>
      </c>
      <c r="F73" s="15" t="e">
        <f>E73/D73</f>
        <v>#DIV/0!</v>
      </c>
    </row>
    <row r="74" spans="1:11" ht="24" thickBot="1" x14ac:dyDescent="0.3">
      <c r="A74" s="17"/>
      <c r="B74" s="17"/>
      <c r="C74" s="17"/>
      <c r="D74" s="17"/>
      <c r="E74" s="17"/>
    </row>
    <row r="75" spans="1:11" ht="56.25" x14ac:dyDescent="0.25">
      <c r="A75" s="32" t="s">
        <v>8</v>
      </c>
      <c r="B75" s="1" t="s">
        <v>9</v>
      </c>
      <c r="C75" s="12" t="s">
        <v>9</v>
      </c>
      <c r="D75" s="13" t="s">
        <v>10</v>
      </c>
      <c r="E75" s="13" t="s">
        <v>11</v>
      </c>
      <c r="F75" s="13" t="s">
        <v>12</v>
      </c>
      <c r="G75" s="13" t="s">
        <v>13</v>
      </c>
      <c r="H75" s="13" t="s">
        <v>14</v>
      </c>
    </row>
    <row r="76" spans="1:11" ht="85.5" customHeight="1" x14ac:dyDescent="0.25">
      <c r="A76" s="56" t="s">
        <v>98</v>
      </c>
      <c r="B76" s="7" t="s">
        <v>99</v>
      </c>
      <c r="C76" s="36" t="s">
        <v>100</v>
      </c>
      <c r="D76" s="11"/>
      <c r="E76" s="11"/>
      <c r="F76" s="11"/>
      <c r="G76" s="48" t="e">
        <f>K76</f>
        <v>#DIV/0!</v>
      </c>
      <c r="H76" s="66"/>
      <c r="I76" s="46">
        <f>COUNT(D76:F78)</f>
        <v>0</v>
      </c>
      <c r="J76" s="46">
        <f>I76*5</f>
        <v>0</v>
      </c>
      <c r="K76" s="47" t="e">
        <f>(SUM(D76:F78))/J76</f>
        <v>#DIV/0!</v>
      </c>
    </row>
    <row r="77" spans="1:11" ht="42.75" customHeight="1" x14ac:dyDescent="0.25">
      <c r="A77" s="56"/>
      <c r="B77" s="59" t="s">
        <v>50</v>
      </c>
      <c r="C77" s="36" t="s">
        <v>101</v>
      </c>
      <c r="D77" s="11"/>
      <c r="E77" s="11"/>
      <c r="F77" s="11"/>
      <c r="G77" s="48"/>
      <c r="H77" s="67"/>
      <c r="I77" s="46"/>
      <c r="J77" s="46"/>
      <c r="K77" s="47"/>
    </row>
    <row r="78" spans="1:11" ht="28.9" customHeight="1" x14ac:dyDescent="0.25">
      <c r="A78" s="56"/>
      <c r="B78" s="59"/>
      <c r="C78" s="36" t="s">
        <v>102</v>
      </c>
      <c r="D78" s="11"/>
      <c r="E78" s="11"/>
      <c r="F78" s="11"/>
      <c r="G78" s="48"/>
      <c r="H78" s="67"/>
      <c r="I78" s="46"/>
      <c r="J78" s="46"/>
      <c r="K78" s="47"/>
    </row>
  </sheetData>
  <mergeCells count="104">
    <mergeCell ref="A10:C10"/>
    <mergeCell ref="H43:H44"/>
    <mergeCell ref="H45:H46"/>
    <mergeCell ref="H47:H48"/>
    <mergeCell ref="H56:H59"/>
    <mergeCell ref="H60:H65"/>
    <mergeCell ref="C1:G1"/>
    <mergeCell ref="C2:G2"/>
    <mergeCell ref="C3:G3"/>
    <mergeCell ref="A1:B3"/>
    <mergeCell ref="A5:C5"/>
    <mergeCell ref="A6:C6"/>
    <mergeCell ref="A7:C7"/>
    <mergeCell ref="A8:C8"/>
    <mergeCell ref="A9:C9"/>
    <mergeCell ref="A72:C72"/>
    <mergeCell ref="A73:C73"/>
    <mergeCell ref="B77:B78"/>
    <mergeCell ref="A76:A78"/>
    <mergeCell ref="A66:A67"/>
    <mergeCell ref="G76:G78"/>
    <mergeCell ref="I76:I78"/>
    <mergeCell ref="J76:J78"/>
    <mergeCell ref="K76:K78"/>
    <mergeCell ref="H76:H78"/>
    <mergeCell ref="K66:K67"/>
    <mergeCell ref="H66:H67"/>
    <mergeCell ref="G56:G59"/>
    <mergeCell ref="I56:I59"/>
    <mergeCell ref="J56:J59"/>
    <mergeCell ref="K56:K59"/>
    <mergeCell ref="G60:G65"/>
    <mergeCell ref="I60:I65"/>
    <mergeCell ref="J60:J65"/>
    <mergeCell ref="K60:K65"/>
    <mergeCell ref="A53:C53"/>
    <mergeCell ref="A56:A59"/>
    <mergeCell ref="B58:B59"/>
    <mergeCell ref="A60:A65"/>
    <mergeCell ref="B63:B65"/>
    <mergeCell ref="B61:B62"/>
    <mergeCell ref="G66:G67"/>
    <mergeCell ref="I66:I67"/>
    <mergeCell ref="J66:J67"/>
    <mergeCell ref="J43:J44"/>
    <mergeCell ref="K43:K44"/>
    <mergeCell ref="I45:I46"/>
    <mergeCell ref="J45:J46"/>
    <mergeCell ref="K45:K46"/>
    <mergeCell ref="I47:I48"/>
    <mergeCell ref="J47:J48"/>
    <mergeCell ref="K47:K48"/>
    <mergeCell ref="A52:C52"/>
    <mergeCell ref="A39:C39"/>
    <mergeCell ref="A40:C40"/>
    <mergeCell ref="A45:A46"/>
    <mergeCell ref="A47:A48"/>
    <mergeCell ref="G43:G44"/>
    <mergeCell ref="G45:G46"/>
    <mergeCell ref="G47:G48"/>
    <mergeCell ref="A43:A44"/>
    <mergeCell ref="I43:I44"/>
    <mergeCell ref="A13:C13"/>
    <mergeCell ref="A14:C14"/>
    <mergeCell ref="H17:H21"/>
    <mergeCell ref="H22:H25"/>
    <mergeCell ref="H26:H29"/>
    <mergeCell ref="G17:G21"/>
    <mergeCell ref="C22:C23"/>
    <mergeCell ref="C24:C25"/>
    <mergeCell ref="A26:A29"/>
    <mergeCell ref="C27:C28"/>
    <mergeCell ref="B17:B21"/>
    <mergeCell ref="G22:G25"/>
    <mergeCell ref="A17:A21"/>
    <mergeCell ref="A22:A25"/>
    <mergeCell ref="A32:A33"/>
    <mergeCell ref="I26:I29"/>
    <mergeCell ref="J26:J29"/>
    <mergeCell ref="K26:K29"/>
    <mergeCell ref="G26:G29"/>
    <mergeCell ref="H30:H31"/>
    <mergeCell ref="H34:H36"/>
    <mergeCell ref="G30:G31"/>
    <mergeCell ref="I30:I31"/>
    <mergeCell ref="J30:J31"/>
    <mergeCell ref="K30:K31"/>
    <mergeCell ref="G32:G33"/>
    <mergeCell ref="H32:H33"/>
    <mergeCell ref="J17:J21"/>
    <mergeCell ref="I17:I21"/>
    <mergeCell ref="K17:K21"/>
    <mergeCell ref="I22:I25"/>
    <mergeCell ref="J22:J25"/>
    <mergeCell ref="K22:K25"/>
    <mergeCell ref="I32:I33"/>
    <mergeCell ref="J32:J33"/>
    <mergeCell ref="K32:K33"/>
    <mergeCell ref="G34:G36"/>
    <mergeCell ref="I34:I36"/>
    <mergeCell ref="J34:J36"/>
    <mergeCell ref="K34:K36"/>
    <mergeCell ref="A30:A31"/>
    <mergeCell ref="A34:A36"/>
  </mergeCells>
  <phoneticPr fontId="13" type="noConversion"/>
  <conditionalFormatting sqref="G17:G21 G43:G48">
    <cfRule type="cellIs" dxfId="50" priority="52" operator="equal">
      <formula>1</formula>
    </cfRule>
    <cfRule type="cellIs" dxfId="49" priority="53" operator="between">
      <formula>0.85</formula>
      <formula>0.999</formula>
    </cfRule>
    <cfRule type="cellIs" dxfId="48" priority="54" operator="lessThan">
      <formula>0.85</formula>
    </cfRule>
  </conditionalFormatting>
  <conditionalFormatting sqref="G22:G25">
    <cfRule type="cellIs" dxfId="47" priority="49" operator="equal">
      <formula>1</formula>
    </cfRule>
    <cfRule type="cellIs" dxfId="46" priority="50" operator="between">
      <formula>0.85</formula>
      <formula>0.999</formula>
    </cfRule>
    <cfRule type="cellIs" dxfId="45" priority="51" operator="lessThan">
      <formula>0.85</formula>
    </cfRule>
  </conditionalFormatting>
  <conditionalFormatting sqref="G26:G29">
    <cfRule type="cellIs" dxfId="44" priority="46" operator="equal">
      <formula>1</formula>
    </cfRule>
    <cfRule type="cellIs" dxfId="43" priority="47" operator="between">
      <formula>0.85</formula>
      <formula>0.999</formula>
    </cfRule>
    <cfRule type="cellIs" dxfId="42" priority="48" operator="lessThan">
      <formula>0.85</formula>
    </cfRule>
  </conditionalFormatting>
  <conditionalFormatting sqref="G30">
    <cfRule type="cellIs" dxfId="41" priority="43" operator="equal">
      <formula>1</formula>
    </cfRule>
    <cfRule type="cellIs" dxfId="40" priority="44" operator="between">
      <formula>0.85</formula>
      <formula>0.999</formula>
    </cfRule>
    <cfRule type="cellIs" dxfId="39" priority="45" operator="lessThan">
      <formula>0.85</formula>
    </cfRule>
  </conditionalFormatting>
  <conditionalFormatting sqref="F14">
    <cfRule type="cellIs" dxfId="38" priority="40" operator="equal">
      <formula>1</formula>
    </cfRule>
    <cfRule type="cellIs" dxfId="37" priority="41" operator="between">
      <formula>0.85</formula>
      <formula>0.999</formula>
    </cfRule>
    <cfRule type="cellIs" dxfId="36" priority="42" operator="lessThan">
      <formula>0.85</formula>
    </cfRule>
  </conditionalFormatting>
  <conditionalFormatting sqref="F40">
    <cfRule type="cellIs" dxfId="35" priority="37" operator="equal">
      <formula>1</formula>
    </cfRule>
    <cfRule type="cellIs" dxfId="34" priority="38" operator="between">
      <formula>0.85</formula>
      <formula>0.999</formula>
    </cfRule>
    <cfRule type="cellIs" dxfId="33" priority="39" operator="lessThan">
      <formula>0.85</formula>
    </cfRule>
  </conditionalFormatting>
  <conditionalFormatting sqref="F53">
    <cfRule type="cellIs" dxfId="32" priority="34" operator="equal">
      <formula>1</formula>
    </cfRule>
    <cfRule type="cellIs" dxfId="31" priority="35" operator="between">
      <formula>0.85</formula>
      <formula>0.999</formula>
    </cfRule>
    <cfRule type="cellIs" dxfId="30" priority="36" operator="lessThan">
      <formula>0.85</formula>
    </cfRule>
  </conditionalFormatting>
  <conditionalFormatting sqref="G56:G68">
    <cfRule type="cellIs" dxfId="29" priority="28" operator="equal">
      <formula>1</formula>
    </cfRule>
    <cfRule type="cellIs" dxfId="28" priority="29" operator="between">
      <formula>0.85</formula>
      <formula>0.999</formula>
    </cfRule>
    <cfRule type="cellIs" dxfId="27" priority="30" operator="lessThan">
      <formula>0.85</formula>
    </cfRule>
  </conditionalFormatting>
  <conditionalFormatting sqref="F73">
    <cfRule type="cellIs" dxfId="26" priority="25" operator="equal">
      <formula>1</formula>
    </cfRule>
    <cfRule type="cellIs" dxfId="25" priority="26" operator="between">
      <formula>0.85</formula>
      <formula>0.999</formula>
    </cfRule>
    <cfRule type="cellIs" dxfId="24" priority="27" operator="lessThan">
      <formula>0.85</formula>
    </cfRule>
  </conditionalFormatting>
  <conditionalFormatting sqref="G76">
    <cfRule type="cellIs" dxfId="23" priority="22" operator="equal">
      <formula>1</formula>
    </cfRule>
    <cfRule type="cellIs" dxfId="22" priority="23" operator="between">
      <formula>0.85</formula>
      <formula>0.999</formula>
    </cfRule>
    <cfRule type="cellIs" dxfId="21" priority="24" operator="lessThan">
      <formula>0.85</formula>
    </cfRule>
  </conditionalFormatting>
  <conditionalFormatting sqref="F6">
    <cfRule type="cellIs" dxfId="20" priority="19" operator="equal">
      <formula>1</formula>
    </cfRule>
    <cfRule type="cellIs" dxfId="19" priority="20" operator="between">
      <formula>0.85</formula>
      <formula>0.999</formula>
    </cfRule>
    <cfRule type="cellIs" dxfId="18" priority="21" operator="lessThan">
      <formula>0.85</formula>
    </cfRule>
  </conditionalFormatting>
  <conditionalFormatting sqref="F7">
    <cfRule type="cellIs" dxfId="17" priority="16" operator="equal">
      <formula>1</formula>
    </cfRule>
    <cfRule type="cellIs" dxfId="16" priority="17" operator="between">
      <formula>0.85</formula>
      <formula>0.999</formula>
    </cfRule>
    <cfRule type="cellIs" dxfId="15" priority="18" operator="lessThan">
      <formula>0.85</formula>
    </cfRule>
  </conditionalFormatting>
  <conditionalFormatting sqref="F8">
    <cfRule type="cellIs" dxfId="14" priority="13" operator="equal">
      <formula>1</formula>
    </cfRule>
    <cfRule type="cellIs" dxfId="13" priority="14" operator="between">
      <formula>0.85</formula>
      <formula>0.999</formula>
    </cfRule>
    <cfRule type="cellIs" dxfId="12" priority="15" operator="lessThan">
      <formula>0.85</formula>
    </cfRule>
  </conditionalFormatting>
  <conditionalFormatting sqref="F9">
    <cfRule type="cellIs" dxfId="11" priority="10" operator="equal">
      <formula>1</formula>
    </cfRule>
    <cfRule type="cellIs" dxfId="10" priority="11" operator="between">
      <formula>0.85</formula>
      <formula>0.999</formula>
    </cfRule>
    <cfRule type="cellIs" dxfId="9" priority="12" operator="lessThan">
      <formula>0.85</formula>
    </cfRule>
  </conditionalFormatting>
  <conditionalFormatting sqref="F10">
    <cfRule type="cellIs" dxfId="8" priority="7" operator="equal">
      <formula>1</formula>
    </cfRule>
    <cfRule type="cellIs" dxfId="7" priority="8" operator="between">
      <formula>0.85</formula>
      <formula>0.999</formula>
    </cfRule>
    <cfRule type="cellIs" dxfId="6" priority="9" operator="lessThan">
      <formula>0.85</formula>
    </cfRule>
  </conditionalFormatting>
  <conditionalFormatting sqref="G32">
    <cfRule type="cellIs" dxfId="5" priority="4" operator="equal">
      <formula>1</formula>
    </cfRule>
    <cfRule type="cellIs" dxfId="4" priority="5" operator="between">
      <formula>0.85</formula>
      <formula>0.999</formula>
    </cfRule>
    <cfRule type="cellIs" dxfId="3" priority="6" operator="lessThan">
      <formula>0.85</formula>
    </cfRule>
  </conditionalFormatting>
  <conditionalFormatting sqref="G34">
    <cfRule type="cellIs" dxfId="2" priority="1" operator="equal">
      <formula>1</formula>
    </cfRule>
    <cfRule type="cellIs" dxfId="1" priority="2" operator="between">
      <formula>0.85</formula>
      <formula>0.999</formula>
    </cfRule>
    <cfRule type="cellIs" dxfId="0" priority="3" operator="lessThan">
      <formula>0.85</formula>
    </cfRule>
  </conditionalFormatting>
  <dataValidations count="3">
    <dataValidation type="list" allowBlank="1" showInputMessage="1" showErrorMessage="1" sqref="D17:D36 D76:D78 D56:D68 D43:D48" xr:uid="{2A308D3B-F017-409A-B805-EA8003375755}">
      <formula1>$L$10:$L$13</formula1>
    </dataValidation>
    <dataValidation type="list" allowBlank="1" showInputMessage="1" showErrorMessage="1" sqref="E17:E36 E76:E78 E56:E68 E43:E48" xr:uid="{9C06B2A9-93ED-4F74-8384-425320CF74AA}">
      <formula1>$K$10:$K$13</formula1>
    </dataValidation>
    <dataValidation type="list" allowBlank="1" showInputMessage="1" showErrorMessage="1" sqref="F17:F36 F76:F78 F56:F68 F43:F48" xr:uid="{DF4615D4-EB61-4D91-8DBB-2BEC37384DC6}">
      <formula1>$J$10:$J$13</formula1>
    </dataValidation>
  </dataValidation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PAHO</dc:creator>
  <cp:lastModifiedBy>Hernan Luque</cp:lastModifiedBy>
  <dcterms:created xsi:type="dcterms:W3CDTF">2020-03-09T20:55:52Z</dcterms:created>
  <dcterms:modified xsi:type="dcterms:W3CDTF">2020-04-01T22:01:55Z</dcterms:modified>
</cp:coreProperties>
</file>